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xtra_000\Desktop\"/>
    </mc:Choice>
  </mc:AlternateContent>
  <bookViews>
    <workbookView xWindow="0" yWindow="0" windowWidth="20490" windowHeight="7755"/>
  </bookViews>
  <sheets>
    <sheet name="Tonghop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8" i="1" l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L138" i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K138" i="1"/>
  <c r="K137" i="1"/>
  <c r="L136" i="1"/>
  <c r="K136" i="1"/>
  <c r="K135" i="1"/>
  <c r="K134" i="1"/>
  <c r="K133" i="1"/>
  <c r="K132" i="1"/>
  <c r="K131" i="1"/>
  <c r="K130" i="1"/>
  <c r="K129" i="1"/>
  <c r="G129" i="1"/>
  <c r="K128" i="1"/>
  <c r="K127" i="1"/>
  <c r="K126" i="1"/>
  <c r="G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L112" i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G99" i="1"/>
  <c r="K98" i="1"/>
  <c r="K97" i="1"/>
  <c r="K96" i="1"/>
  <c r="G96" i="1"/>
  <c r="K95" i="1"/>
  <c r="K94" i="1"/>
  <c r="K93" i="1"/>
  <c r="K92" i="1"/>
  <c r="K91" i="1"/>
  <c r="K90" i="1"/>
  <c r="K89" i="1"/>
  <c r="G89" i="1"/>
  <c r="L88" i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K88" i="1"/>
  <c r="K87" i="1"/>
  <c r="K86" i="1"/>
  <c r="K85" i="1"/>
  <c r="K84" i="1"/>
  <c r="K83" i="1"/>
  <c r="K82" i="1"/>
  <c r="K81" i="1"/>
  <c r="K80" i="1"/>
  <c r="G80" i="1"/>
  <c r="K79" i="1"/>
  <c r="K78" i="1"/>
  <c r="K77" i="1"/>
  <c r="K76" i="1"/>
  <c r="K75" i="1"/>
  <c r="K74" i="1"/>
  <c r="K73" i="1"/>
  <c r="K72" i="1"/>
  <c r="K71" i="1"/>
  <c r="G71" i="1"/>
  <c r="K70" i="1"/>
  <c r="G70" i="1"/>
  <c r="K69" i="1"/>
  <c r="K68" i="1"/>
  <c r="G68" i="1"/>
  <c r="K67" i="1"/>
  <c r="K66" i="1"/>
  <c r="K65" i="1"/>
  <c r="K64" i="1"/>
  <c r="L63" i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L43" i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L27" i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L11" i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K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K10" i="1"/>
</calcChain>
</file>

<file path=xl/sharedStrings.xml><?xml version="1.0" encoding="utf-8"?>
<sst xmlns="http://schemas.openxmlformats.org/spreadsheetml/2006/main" count="1076" uniqueCount="606">
  <si>
    <t>TRƯỜNG ĐẠI HỌC CÔNG NGHỆ THÔNG TIN</t>
  </si>
  <si>
    <t>VĂN PHÒNG CÁC CHƯƠNG TRÌNH ĐẶC BIỆT</t>
  </si>
  <si>
    <t>DANH SÁCH SINH VIÊN CHƯƠNG TRÌNH TT và CLC KHOÁ 2014</t>
  </si>
  <si>
    <t>THAM DỰ KIỂM TRA TRÌNH ĐỘ TIẾNG ANH</t>
  </si>
  <si>
    <t>STT</t>
  </si>
  <si>
    <t>MSSV</t>
  </si>
  <si>
    <t>Họ tên</t>
  </si>
  <si>
    <t>NS</t>
  </si>
  <si>
    <t>Lớp SH</t>
  </si>
  <si>
    <t>Email</t>
  </si>
  <si>
    <t>Listening</t>
  </si>
  <si>
    <t>Reading</t>
  </si>
  <si>
    <t>Total score</t>
  </si>
  <si>
    <t>No.</t>
  </si>
  <si>
    <t>Lớp sinh hoạt</t>
  </si>
  <si>
    <t>Phân lớp</t>
  </si>
  <si>
    <t>Correct Answer</t>
  </si>
  <si>
    <t>Score</t>
  </si>
  <si>
    <t>14520222</t>
  </si>
  <si>
    <t>Nguyễn Nguyên Duy</t>
  </si>
  <si>
    <t>07/05/96</t>
  </si>
  <si>
    <t>PMCL2014</t>
  </si>
  <si>
    <t>14520222@gm.uit.edu.vn</t>
  </si>
  <si>
    <t>Toefl</t>
  </si>
  <si>
    <t>EN002.F11.CLC</t>
  </si>
  <si>
    <t>14521199</t>
  </si>
  <si>
    <t>Phan Thanh Duy</t>
  </si>
  <si>
    <t>13/12/96</t>
  </si>
  <si>
    <t>MTCL2014</t>
  </si>
  <si>
    <t>14521199@gm.uit.edu.vn</t>
  </si>
  <si>
    <t>14520465</t>
  </si>
  <si>
    <t>Nguyễn Dương Thảo Linh</t>
  </si>
  <si>
    <t>21/10/96</t>
  </si>
  <si>
    <t>CTTT2014</t>
  </si>
  <si>
    <t>14520465@gm.uit.edu.vn</t>
  </si>
  <si>
    <t>ADENG1.F11.CTTT</t>
  </si>
  <si>
    <t>14520435</t>
  </si>
  <si>
    <t>Phùng Nguyễn Mạnh Khương</t>
  </si>
  <si>
    <t>07/09/96</t>
  </si>
  <si>
    <t>14520435@gm.uit.edu.vn</t>
  </si>
  <si>
    <t>EN001.F11.CLC</t>
  </si>
  <si>
    <t>14521182</t>
  </si>
  <si>
    <t>Lê Anh Khôi</t>
  </si>
  <si>
    <t>11/11/96</t>
  </si>
  <si>
    <t>HTCL2014</t>
  </si>
  <si>
    <t>14521182@gm.uit.edu.vn</t>
  </si>
  <si>
    <t>14520560</t>
  </si>
  <si>
    <t>Nguyễn Việt Nam</t>
  </si>
  <si>
    <t>13/11/96</t>
  </si>
  <si>
    <t>14520560@gm.uit.edu.vn</t>
  </si>
  <si>
    <t>14520698</t>
  </si>
  <si>
    <t>Nguyễn Hữu Phúc</t>
  </si>
  <si>
    <t>18/09/95</t>
  </si>
  <si>
    <t>14520698@gm.uit.edu.vn</t>
  </si>
  <si>
    <t>14520332</t>
  </si>
  <si>
    <t>Cao Thăng Hưng</t>
  </si>
  <si>
    <t>21/12/96</t>
  </si>
  <si>
    <t>14520332@gm.uit.edu.vn</t>
  </si>
  <si>
    <t>14520853</t>
  </si>
  <si>
    <t>Nguyễn Mạnh Thảo</t>
  </si>
  <si>
    <t>18/10/96</t>
  </si>
  <si>
    <t>14520853@gm.uit.edu.vn</t>
  </si>
  <si>
    <t>14520285</t>
  </si>
  <si>
    <t>Nguyễn Duy Hiếu</t>
  </si>
  <si>
    <t>05/01/96</t>
  </si>
  <si>
    <t>14520285@gm.uit.edu.vn</t>
  </si>
  <si>
    <t>14520879</t>
  </si>
  <si>
    <t>Hoàng Thịnh</t>
  </si>
  <si>
    <t>10/04/96</t>
  </si>
  <si>
    <t>14520879@gm.uit.edu.vn</t>
  </si>
  <si>
    <t>14520420</t>
  </si>
  <si>
    <t>Chung Quang Anh Khoa</t>
  </si>
  <si>
    <t>16/11/96</t>
  </si>
  <si>
    <t>14520420@gm.uit.edu.vn</t>
  </si>
  <si>
    <t>14520682</t>
  </si>
  <si>
    <t>Mai Vũ Thiên Phú</t>
  </si>
  <si>
    <t>03/05/96</t>
  </si>
  <si>
    <t>14520682@gm.uit.edu.vn</t>
  </si>
  <si>
    <t>Nguyễn Định Khương</t>
  </si>
  <si>
    <t>26/02/96</t>
  </si>
  <si>
    <t>14520739</t>
  </si>
  <si>
    <t>Nguyễn Hào Quang</t>
  </si>
  <si>
    <t>09/06/96</t>
  </si>
  <si>
    <t>14520739@gm.uit.edu.vn</t>
  </si>
  <si>
    <t>14520220</t>
  </si>
  <si>
    <t>Nguyễn Bảo Duy</t>
  </si>
  <si>
    <t>05/06/96</t>
  </si>
  <si>
    <t>14520220@gm.uit.edu.vn</t>
  </si>
  <si>
    <t>EN001.F12.CLC</t>
  </si>
  <si>
    <t>14520703</t>
  </si>
  <si>
    <t>Võ Nguyễn Thiên Phúc</t>
  </si>
  <si>
    <t>29/11/96</t>
  </si>
  <si>
    <t>14520703@gm.uit.edu.vn</t>
  </si>
  <si>
    <t>14520900</t>
  </si>
  <si>
    <t>Lỡ Trí Thông</t>
  </si>
  <si>
    <t>02/01/96</t>
  </si>
  <si>
    <t>14520900@gm.uit.edu.vn</t>
  </si>
  <si>
    <t>14520340</t>
  </si>
  <si>
    <t>Lưu Phi Hùng</t>
  </si>
  <si>
    <t>02/06/96</t>
  </si>
  <si>
    <t>14520340@gm.uit.edu.vn</t>
  </si>
  <si>
    <t>14520780</t>
  </si>
  <si>
    <t>Nguyễn Huỳnh Tuấn Sỹ</t>
  </si>
  <si>
    <t>19/05/96</t>
  </si>
  <si>
    <t>14520780@gm.uit.edu.vn</t>
  </si>
  <si>
    <t>14520383</t>
  </si>
  <si>
    <t>Phùng Trọng Huy</t>
  </si>
  <si>
    <t>21/11/96</t>
  </si>
  <si>
    <t>14520383@gm.uit.edu.vn</t>
  </si>
  <si>
    <t>14520870</t>
  </si>
  <si>
    <t>Thạch Thanh Thiên</t>
  </si>
  <si>
    <t>05/12/96</t>
  </si>
  <si>
    <t>14520870@gm.uit.edu.vn</t>
  </si>
  <si>
    <t>14520017</t>
  </si>
  <si>
    <t>Lê Hùng Anh</t>
  </si>
  <si>
    <t>10/11/96</t>
  </si>
  <si>
    <t>14520017@gm.uit.edu.vn</t>
  </si>
  <si>
    <t>14520408</t>
  </si>
  <si>
    <t>Nguyễn Duy Khang</t>
  </si>
  <si>
    <t>23/01/96</t>
  </si>
  <si>
    <t>14520408@gm.uit.edu.vn</t>
  </si>
  <si>
    <t>14521175</t>
  </si>
  <si>
    <t>Dư Anh Tú</t>
  </si>
  <si>
    <t>18/04/96</t>
  </si>
  <si>
    <t>14521175@gm.uit.edu.vn</t>
  </si>
  <si>
    <t>14520417</t>
  </si>
  <si>
    <t>Phùng Thái Khanh</t>
  </si>
  <si>
    <t>08/07/96</t>
  </si>
  <si>
    <t>14520417@gm.uit.edu.vn</t>
  </si>
  <si>
    <t>14520982</t>
  </si>
  <si>
    <t>Dương Xuân Tới</t>
  </si>
  <si>
    <t>31/10/96</t>
  </si>
  <si>
    <t>14520982@gm.uit.edu.vn</t>
  </si>
  <si>
    <t>14520583</t>
  </si>
  <si>
    <t>Võ Ngô Trung Nghĩa</t>
  </si>
  <si>
    <t>16/08/96</t>
  </si>
  <si>
    <t>14520583@gm.uit.edu.vn</t>
  </si>
  <si>
    <t>14520515</t>
  </si>
  <si>
    <t>Đặng Quang Nhật Minh</t>
  </si>
  <si>
    <t>27/12/96</t>
  </si>
  <si>
    <t>14520515@gm.uit.edu.vn</t>
  </si>
  <si>
    <t>14520610</t>
  </si>
  <si>
    <t>Trần Khánh Nguyên</t>
  </si>
  <si>
    <t>21/07/96</t>
  </si>
  <si>
    <t>14520610@gm.uit.edu.vn</t>
  </si>
  <si>
    <t>ENBT.F11.CLC</t>
  </si>
  <si>
    <t>14520837</t>
  </si>
  <si>
    <t>Hoàng Bá Thanh</t>
  </si>
  <si>
    <t>14520837@gm.uit.edu.vn</t>
  </si>
  <si>
    <t>14520917</t>
  </si>
  <si>
    <t>Trang Hoài Thuận</t>
  </si>
  <si>
    <t>20/01/96</t>
  </si>
  <si>
    <t>14520917@gm.uit.edu.vn</t>
  </si>
  <si>
    <t>14520149</t>
  </si>
  <si>
    <t>Nguyễn Thành Đạt</t>
  </si>
  <si>
    <t>27/09/96</t>
  </si>
  <si>
    <t>14520149@gm.uit.edu.vn</t>
  </si>
  <si>
    <t>14520772</t>
  </si>
  <si>
    <t>Lưu Thanh Sơn</t>
  </si>
  <si>
    <t>11/03/96</t>
  </si>
  <si>
    <t>14520772@gm.uit.edu.vn</t>
  </si>
  <si>
    <t>14520612</t>
  </si>
  <si>
    <t>Trần Trí Nguyên</t>
  </si>
  <si>
    <t>16/10/96</t>
  </si>
  <si>
    <t>14520612@gm.uit.edu.vn</t>
  </si>
  <si>
    <t>14520742</t>
  </si>
  <si>
    <t>Phan Ngọc Quang</t>
  </si>
  <si>
    <t>20/10/96</t>
  </si>
  <si>
    <t>14520742@gm.uit.edu.vn</t>
  </si>
  <si>
    <t>14520898</t>
  </si>
  <si>
    <t>Lê Quốc Thông</t>
  </si>
  <si>
    <t>01/05/96</t>
  </si>
  <si>
    <t>14520898@gm.uit.edu.vn</t>
  </si>
  <si>
    <t>14520068</t>
  </si>
  <si>
    <t>Lê Khắc Bình</t>
  </si>
  <si>
    <t>14/10/95</t>
  </si>
  <si>
    <t>14520068@gm.uit.edu.vn</t>
  </si>
  <si>
    <t>14520203</t>
  </si>
  <si>
    <t>Phan Trí Dũng</t>
  </si>
  <si>
    <t>01/09/96</t>
  </si>
  <si>
    <t>14520203@gm.uit.edu.vn</t>
  </si>
  <si>
    <t>14521173</t>
  </si>
  <si>
    <t>Trần Minh Thắng</t>
  </si>
  <si>
    <t>29/08/96</t>
  </si>
  <si>
    <t>14521173@gm.uit.edu.vn</t>
  </si>
  <si>
    <t>14521092</t>
  </si>
  <si>
    <t>Phạm Hữu Vinh</t>
  </si>
  <si>
    <t>14/11/96</t>
  </si>
  <si>
    <t>14521092@gm.uit.edu.vn</t>
  </si>
  <si>
    <t>14521116</t>
  </si>
  <si>
    <t>Lê Văn Cường</t>
  </si>
  <si>
    <t>21/02/95</t>
  </si>
  <si>
    <t>14521116@gm.uit.edu.vn</t>
  </si>
  <si>
    <t>14520217</t>
  </si>
  <si>
    <t>Lương Hoàng Duy</t>
  </si>
  <si>
    <t>12/07/96</t>
  </si>
  <si>
    <t>14520217@gm.uit.edu.vn</t>
  </si>
  <si>
    <t>14521178</t>
  </si>
  <si>
    <t>Trịnh Hoàng Thông</t>
  </si>
  <si>
    <t>01/03/96</t>
  </si>
  <si>
    <t>14521178@gm.uit.edu.vn</t>
  </si>
  <si>
    <t>14520263</t>
  </si>
  <si>
    <t>Lê Công Hậu</t>
  </si>
  <si>
    <t>02/08/96</t>
  </si>
  <si>
    <t>14520263@gm.uit.edu.vn</t>
  </si>
  <si>
    <t>14520702</t>
  </si>
  <si>
    <t>Trần Vĩnh Phúc</t>
  </si>
  <si>
    <t>11/01/96</t>
  </si>
  <si>
    <t>14520702@gm.uit.edu.vn</t>
  </si>
  <si>
    <t>14521140</t>
  </si>
  <si>
    <t>Lê Tuấn Phong</t>
  </si>
  <si>
    <t>13/01/96</t>
  </si>
  <si>
    <t>14521140@gm.uit.edu.vn</t>
  </si>
  <si>
    <t>14520014</t>
  </si>
  <si>
    <t>Bùi Hoàng Anh</t>
  </si>
  <si>
    <t>13/09/96</t>
  </si>
  <si>
    <t>14520014@gm.uit.edu.vn</t>
  </si>
  <si>
    <t>14520192</t>
  </si>
  <si>
    <t>Hoàng Anh Dũng</t>
  </si>
  <si>
    <t>25/08/96</t>
  </si>
  <si>
    <t>14520192@gm.uit.edu.vn</t>
  </si>
  <si>
    <t>14520922</t>
  </si>
  <si>
    <t>Trần Lê Trọng Thức</t>
  </si>
  <si>
    <t>14520922@gm.uit.edu.vn</t>
  </si>
  <si>
    <t>14520062</t>
  </si>
  <si>
    <t>Phạm Thế Bảo</t>
  </si>
  <si>
    <t>14520062@gm.uit.edu.vn</t>
  </si>
  <si>
    <t>14520296</t>
  </si>
  <si>
    <t>Vũ Văn Hiếu</t>
  </si>
  <si>
    <t>13/07/95</t>
  </si>
  <si>
    <t>14520296@gm.uit.edu.vn</t>
  </si>
  <si>
    <t>14521150</t>
  </si>
  <si>
    <t>Hàng Tuấn Thiên</t>
  </si>
  <si>
    <t>12/01/96</t>
  </si>
  <si>
    <t>14521150@gm.uit.edu.vn</t>
  </si>
  <si>
    <t>14520599</t>
  </si>
  <si>
    <t>Nguyễn Khôi Nguyên</t>
  </si>
  <si>
    <t>01/10/96</t>
  </si>
  <si>
    <t>14520599@gm.uit.edu.vn</t>
  </si>
  <si>
    <t>14521015</t>
  </si>
  <si>
    <t>Đỗ Quốc Trung</t>
  </si>
  <si>
    <t>17/05/95</t>
  </si>
  <si>
    <t>14521015@gm.uit.edu.vn</t>
  </si>
  <si>
    <t>14521127</t>
  </si>
  <si>
    <t>Đoàn Thiện Hòa</t>
  </si>
  <si>
    <t>01/01/96</t>
  </si>
  <si>
    <t>14521127@gm.uit.edu.vn</t>
  </si>
  <si>
    <t>14521156</t>
  </si>
  <si>
    <t>Dương Tuấn Anh</t>
  </si>
  <si>
    <t>12/08/96</t>
  </si>
  <si>
    <t>14521156@gm.uit.edu.vn</t>
  </si>
  <si>
    <t>14520237</t>
  </si>
  <si>
    <t>Bùi Thanh Hải</t>
  </si>
  <si>
    <t>25/02/96</t>
  </si>
  <si>
    <t>14520237@gm.uit.edu.vn</t>
  </si>
  <si>
    <t>14521187</t>
  </si>
  <si>
    <t>Nguyễn Trần Hoàng Tôn</t>
  </si>
  <si>
    <t>09/10/96</t>
  </si>
  <si>
    <t>14521187@gm.uit.edu.vn</t>
  </si>
  <si>
    <t>14520818</t>
  </si>
  <si>
    <t>Nguyễn Quốc Thái</t>
  </si>
  <si>
    <t>08/04/96</t>
  </si>
  <si>
    <t>14520818@gm.uit.edu.vn</t>
  </si>
  <si>
    <t>14521190</t>
  </si>
  <si>
    <t>Nguyễn Trung Dũng Chinh</t>
  </si>
  <si>
    <t>17/09/96</t>
  </si>
  <si>
    <t>14521190@gm.uit.edu.vn</t>
  </si>
  <si>
    <t>14521157</t>
  </si>
  <si>
    <t>Nguyễn Vân Anh</t>
  </si>
  <si>
    <t>25/04/96</t>
  </si>
  <si>
    <t>14521157@gm.uit.edu.vn</t>
  </si>
  <si>
    <t>14520688</t>
  </si>
  <si>
    <t>Vương Gia Phú</t>
  </si>
  <si>
    <t>14520688@gm.uit.edu.vn</t>
  </si>
  <si>
    <t>14520516</t>
  </si>
  <si>
    <t>Đào Công Nhật Minh</t>
  </si>
  <si>
    <t>30/04/96</t>
  </si>
  <si>
    <t>14520516@gm.uit.edu.vn</t>
  </si>
  <si>
    <t>14520549</t>
  </si>
  <si>
    <t>Nguyễn Hoài Nam</t>
  </si>
  <si>
    <t>05/03/96</t>
  </si>
  <si>
    <t>14520549@gm.uit.edu.vn</t>
  </si>
  <si>
    <t>14520637</t>
  </si>
  <si>
    <t>Nguyễn Thị Yến Nhi</t>
  </si>
  <si>
    <t>25/06/96</t>
  </si>
  <si>
    <t>14520637@gm.uit.edu.vn</t>
  </si>
  <si>
    <t>14520886</t>
  </si>
  <si>
    <t>Phạm Nguyễn Khánh Thịnh</t>
  </si>
  <si>
    <t>21/01/96</t>
  </si>
  <si>
    <t>14520886@gm.uit.edu.vn</t>
  </si>
  <si>
    <t>14521002</t>
  </si>
  <si>
    <t>Trần Phan Minh Trí</t>
  </si>
  <si>
    <t>19/06/96</t>
  </si>
  <si>
    <t>14521002@gm.uit.edu.vn</t>
  </si>
  <si>
    <t>14520131</t>
  </si>
  <si>
    <t>Vũ Nguyễn Hải Đăng</t>
  </si>
  <si>
    <t>15/09/95</t>
  </si>
  <si>
    <t>14520131@gm.uit.edu.vn</t>
  </si>
  <si>
    <t>14520959</t>
  </si>
  <si>
    <t>Trần Quang Tín</t>
  </si>
  <si>
    <t>03/01/96</t>
  </si>
  <si>
    <t>14520959@gm.uit.edu.vn</t>
  </si>
  <si>
    <t>14521194</t>
  </si>
  <si>
    <t>Nguyễn Minh Tuấn</t>
  </si>
  <si>
    <t>04/12/96</t>
  </si>
  <si>
    <t>14521194@gm.uit.edu.vn</t>
  </si>
  <si>
    <t>14520615</t>
  </si>
  <si>
    <t>Từ Vĩnh Nguyên</t>
  </si>
  <si>
    <t>14520615@gm.uit.edu.vn</t>
  </si>
  <si>
    <t>14520793</t>
  </si>
  <si>
    <t>Lê Trần Phương Tâm</t>
  </si>
  <si>
    <t>16/05/96</t>
  </si>
  <si>
    <t>14520793@gm.uit.edu.vn</t>
  </si>
  <si>
    <t>14520511</t>
  </si>
  <si>
    <t>Trần Minh Mẩn</t>
  </si>
  <si>
    <t>17/08/96</t>
  </si>
  <si>
    <t>14520511@gm.uit.edu.vn</t>
  </si>
  <si>
    <t>14521031</t>
  </si>
  <si>
    <t>Nguyễn Xuân Truyền</t>
  </si>
  <si>
    <t>14521031@gm.uit.edu.vn</t>
  </si>
  <si>
    <t>14521129</t>
  </si>
  <si>
    <t>Đoàn Việt Hùng</t>
  </si>
  <si>
    <t>14521129@gm.uit.edu.vn</t>
  </si>
  <si>
    <t>14520625</t>
  </si>
  <si>
    <t>Nguyễn Thành Nhân</t>
  </si>
  <si>
    <t>14520625@gm.uit.edu.vn</t>
  </si>
  <si>
    <t>14520771</t>
  </si>
  <si>
    <t>Lê Quan Sơn</t>
  </si>
  <si>
    <t>12/09/96</t>
  </si>
  <si>
    <t>14520771@gm.uit.edu.vn</t>
  </si>
  <si>
    <t>14520389</t>
  </si>
  <si>
    <t>Võ Quang Huy</t>
  </si>
  <si>
    <t>09/12/96</t>
  </si>
  <si>
    <t>14520389@gm.uit.edu.vn</t>
  </si>
  <si>
    <t>14521186</t>
  </si>
  <si>
    <t>Bùi Thị Xuân Tiền</t>
  </si>
  <si>
    <t>02/02/96</t>
  </si>
  <si>
    <t>14521186@gm.uit.edu.vn</t>
  </si>
  <si>
    <t>14521168</t>
  </si>
  <si>
    <t>Huỳnh Tuấn Kiệt</t>
  </si>
  <si>
    <t>02/10/96</t>
  </si>
  <si>
    <t>14521168@gm.uit.edu.vn</t>
  </si>
  <si>
    <t>14520362</t>
  </si>
  <si>
    <t>Huỳnh Hoàng Huy</t>
  </si>
  <si>
    <t>16/01/96</t>
  </si>
  <si>
    <t>14520362@gm.uit.edu.vn</t>
  </si>
  <si>
    <t>14520992</t>
  </si>
  <si>
    <t>Lâm Việt Trí</t>
  </si>
  <si>
    <t>14/09/96</t>
  </si>
  <si>
    <t>14520992@gm.uit.edu.vn</t>
  </si>
  <si>
    <t>14520119</t>
  </si>
  <si>
    <t>Bùi Tấn Đại</t>
  </si>
  <si>
    <t>26/04/96</t>
  </si>
  <si>
    <t>14520119@gm.uit.edu.vn</t>
  </si>
  <si>
    <t>14520740</t>
  </si>
  <si>
    <t>Nguyễn Lê Quang</t>
  </si>
  <si>
    <t>26/11/96</t>
  </si>
  <si>
    <t>14520740@gm.uit.edu.vn</t>
  </si>
  <si>
    <t>14520189</t>
  </si>
  <si>
    <t>Trần Anh Đức</t>
  </si>
  <si>
    <t>05/04/96</t>
  </si>
  <si>
    <t>14520189@gm.uit.edu.vn</t>
  </si>
  <si>
    <t>14521200</t>
  </si>
  <si>
    <t>Lê Trần Liên Hoa</t>
  </si>
  <si>
    <t>06/04/95</t>
  </si>
  <si>
    <t>14521200@gm.uit.edu.vn</t>
  </si>
  <si>
    <t>14521088</t>
  </si>
  <si>
    <t>Lê Võ Quang Vinh</t>
  </si>
  <si>
    <t>10/01/96</t>
  </si>
  <si>
    <t>14521088@gm.uit.edu.vn</t>
  </si>
  <si>
    <t>14520358</t>
  </si>
  <si>
    <t>Trần Minh Hữu</t>
  </si>
  <si>
    <t>14520358@gm.uit.edu.vn</t>
  </si>
  <si>
    <t>14521162</t>
  </si>
  <si>
    <t>Huỳnh Huy Hiệp</t>
  </si>
  <si>
    <t>08/08/96</t>
  </si>
  <si>
    <t>14521162@gm.uit.edu.vn</t>
  </si>
  <si>
    <t>14521118</t>
  </si>
  <si>
    <t>Nguyễn Phạm Kỳ Điền</t>
  </si>
  <si>
    <t>05/10/96</t>
  </si>
  <si>
    <t>14521118@gm.uit.edu.vn</t>
  </si>
  <si>
    <t>14521155</t>
  </si>
  <si>
    <t>Nguyễn Hữu Vũ</t>
  </si>
  <si>
    <t>03/02/96</t>
  </si>
  <si>
    <t>14521155@gm.uit.edu.vn</t>
  </si>
  <si>
    <t>14521114</t>
  </si>
  <si>
    <t>Ngô Cao Tuấn Anh</t>
  </si>
  <si>
    <t>31/01/96</t>
  </si>
  <si>
    <t>14521114@gm.uit.edu.vn</t>
  </si>
  <si>
    <t>14520759</t>
  </si>
  <si>
    <t>Nguyễn Phước Sang</t>
  </si>
  <si>
    <t>06/12/96</t>
  </si>
  <si>
    <t>14520759@gm.uit.edu.vn</t>
  </si>
  <si>
    <t>14520925</t>
  </si>
  <si>
    <t>Bùi Từ Vũ Thương</t>
  </si>
  <si>
    <t>14/07/96</t>
  </si>
  <si>
    <t>14520925@gm.uit.edu.vn</t>
  </si>
  <si>
    <t>14521020</t>
  </si>
  <si>
    <t>Nguyễn Duy Trung</t>
  </si>
  <si>
    <t>14521020@gm.uit.edu.vn</t>
  </si>
  <si>
    <t>14520978</t>
  </si>
  <si>
    <t>Trần Hữu Toàn</t>
  </si>
  <si>
    <t>13/04/96</t>
  </si>
  <si>
    <t>14520978@gm.uit.edu.vn</t>
  </si>
  <si>
    <t>14521133</t>
  </si>
  <si>
    <t>Bùi Quang Minh</t>
  </si>
  <si>
    <t>14521133@gm.uit.edu.vn</t>
  </si>
  <si>
    <t>14521166</t>
  </si>
  <si>
    <t>Nguyễn Đức Huy</t>
  </si>
  <si>
    <t>07/01/96</t>
  </si>
  <si>
    <t>14521166@gm.uit.edu.vn</t>
  </si>
  <si>
    <t>14520580</t>
  </si>
  <si>
    <t>Trần Hoài Nghĩa</t>
  </si>
  <si>
    <t>22/07/96</t>
  </si>
  <si>
    <t>14520580@gm.uit.edu.vn</t>
  </si>
  <si>
    <t>14520069</t>
  </si>
  <si>
    <t>Ngô Thanh Bình</t>
  </si>
  <si>
    <t>27/02/96</t>
  </si>
  <si>
    <t>14520069@gm.uit.edu.vn</t>
  </si>
  <si>
    <t>14521132</t>
  </si>
  <si>
    <t>Nguyễn Hữu Lợi</t>
  </si>
  <si>
    <t>08/01/96</t>
  </si>
  <si>
    <t>14521132@gm.uit.edu.vn</t>
  </si>
  <si>
    <t>14520072</t>
  </si>
  <si>
    <t>Nguyễn Xuân Bình</t>
  </si>
  <si>
    <t>17/06/96</t>
  </si>
  <si>
    <t>14520072@gm.uit.edu.vn</t>
  </si>
  <si>
    <t>14520152</t>
  </si>
  <si>
    <t>Phạm Kim Đạt</t>
  </si>
  <si>
    <t>17/12/96</t>
  </si>
  <si>
    <t>14520152@gm.uit.edu.vn</t>
  </si>
  <si>
    <t>14520832</t>
  </si>
  <si>
    <t>Đặng Phước Thành</t>
  </si>
  <si>
    <t>23/06/96</t>
  </si>
  <si>
    <t>14520832@gm.uit.edu.vn</t>
  </si>
  <si>
    <t>14520768</t>
  </si>
  <si>
    <t>Đỗ Văn Sơn</t>
  </si>
  <si>
    <t>12/11/96</t>
  </si>
  <si>
    <t>14520768@gm.uit.edu.vn</t>
  </si>
  <si>
    <t>14520108</t>
  </si>
  <si>
    <t>Nguyễn Cao Cường</t>
  </si>
  <si>
    <t>29/06/96</t>
  </si>
  <si>
    <t>14520108@gm.uit.edu.vn</t>
  </si>
  <si>
    <t>14520344</t>
  </si>
  <si>
    <t>Nguyễn Mạnh Hùng</t>
  </si>
  <si>
    <t>10/05/96</t>
  </si>
  <si>
    <t>14520344@gm.uit.edu.vn</t>
  </si>
  <si>
    <t>14520980</t>
  </si>
  <si>
    <t>Trần Quốc Toàn</t>
  </si>
  <si>
    <t>24/05/95</t>
  </si>
  <si>
    <t>14520980@gm.uit.edu.vn</t>
  </si>
  <si>
    <t>14520047</t>
  </si>
  <si>
    <t>Đặng Thiên Bảo</t>
  </si>
  <si>
    <t>14/12/96</t>
  </si>
  <si>
    <t>14520047@gm.uit.edu.vn</t>
  </si>
  <si>
    <t>14520276</t>
  </si>
  <si>
    <t>Trần Mạc Tôn Hiển</t>
  </si>
  <si>
    <t>24/08/96</t>
  </si>
  <si>
    <t>14520276@gm.uit.edu.vn</t>
  </si>
  <si>
    <t>14521180</t>
  </si>
  <si>
    <t>Nguyễn Đình Huy</t>
  </si>
  <si>
    <t>09/02/95</t>
  </si>
  <si>
    <t>14521180@gm.uit.edu.vn</t>
  </si>
  <si>
    <t>14520416</t>
  </si>
  <si>
    <t>Phạm Văn Khánh</t>
  </si>
  <si>
    <t>14520416@gm.uit.edu.vn</t>
  </si>
  <si>
    <t>14520816</t>
  </si>
  <si>
    <t>Đỗ Văn Thái</t>
  </si>
  <si>
    <t>18/05/96</t>
  </si>
  <si>
    <t>14520816@gm.uit.edu.vn</t>
  </si>
  <si>
    <t>14520400</t>
  </si>
  <si>
    <t>Nguyễn Huệ Khả</t>
  </si>
  <si>
    <t>25/07/96</t>
  </si>
  <si>
    <t>14520400@gm.uit.edu.vn</t>
  </si>
  <si>
    <t>14521161</t>
  </si>
  <si>
    <t>Phan Quang Duy</t>
  </si>
  <si>
    <t>26/10/96</t>
  </si>
  <si>
    <t>14521161@gm.uit.edu.vn</t>
  </si>
  <si>
    <t>14521189</t>
  </si>
  <si>
    <t>Nguyễn Anh Huy Vũ</t>
  </si>
  <si>
    <t>20/07/96</t>
  </si>
  <si>
    <t>14521189@gm.uit.edu.vn</t>
  </si>
  <si>
    <t>14520651</t>
  </si>
  <si>
    <t>Phạm Duy Phương Oanh</t>
  </si>
  <si>
    <t>03/03/96</t>
  </si>
  <si>
    <t>14520651@gm.uit.edu.vn</t>
  </si>
  <si>
    <t>14521080</t>
  </si>
  <si>
    <t>Hoàng Quốc Việt</t>
  </si>
  <si>
    <t>14/08/96</t>
  </si>
  <si>
    <t>14521080@gm.uit.edu.vn</t>
  </si>
  <si>
    <t>14521138</t>
  </si>
  <si>
    <t>Trần Mai Thảo Nhi</t>
  </si>
  <si>
    <t>21/09/96</t>
  </si>
  <si>
    <t>14521138@gm.uit.edu.vn</t>
  </si>
  <si>
    <t>14520528</t>
  </si>
  <si>
    <t>Nguyễn Cao Minh</t>
  </si>
  <si>
    <t>15/09/96</t>
  </si>
  <si>
    <t>14520528@gm.uit.edu.vn</t>
  </si>
  <si>
    <t>14521085</t>
  </si>
  <si>
    <t>Thái Quốc Việt</t>
  </si>
  <si>
    <t>20/09/96</t>
  </si>
  <si>
    <t>14521085@gm.uit.edu.vn</t>
  </si>
  <si>
    <t>14521165</t>
  </si>
  <si>
    <t>Lê Huy</t>
  </si>
  <si>
    <t>10/05/93</t>
  </si>
  <si>
    <t>14521165@gm.uit.edu.vn</t>
  </si>
  <si>
    <t>14520605</t>
  </si>
  <si>
    <t>Phạm Hoài Nguyên</t>
  </si>
  <si>
    <t>17/10/96</t>
  </si>
  <si>
    <t>14520605@gm.uit.edu.vn</t>
  </si>
  <si>
    <t>14520926</t>
  </si>
  <si>
    <t>Đỗ Trọng Thưởng</t>
  </si>
  <si>
    <t>14520926@gm.uit.edu.vn</t>
  </si>
  <si>
    <t>14521119</t>
  </si>
  <si>
    <t>01/12/94</t>
  </si>
  <si>
    <t>14521119@gm.uit.edu.vn</t>
  </si>
  <si>
    <t>14521151</t>
  </si>
  <si>
    <t>Trần Đức Thuận</t>
  </si>
  <si>
    <t>30/05/96</t>
  </si>
  <si>
    <t>14521151@gm.uit.edu.vn</t>
  </si>
  <si>
    <t>14520581</t>
  </si>
  <si>
    <t>Trần Minh Nghĩa</t>
  </si>
  <si>
    <t>07/04/96</t>
  </si>
  <si>
    <t>14520581@gm.uit.edu.vn</t>
  </si>
  <si>
    <t>14520622</t>
  </si>
  <si>
    <t>Lê Đức Nhân</t>
  </si>
  <si>
    <t>14520622@gm.uit.edu.vn</t>
  </si>
  <si>
    <t>14521146</t>
  </si>
  <si>
    <t>Nguyễn Tấn Thắng</t>
  </si>
  <si>
    <t>14521146@gm.uit.edu.vn</t>
  </si>
  <si>
    <t>14520058</t>
  </si>
  <si>
    <t>Nguyễn Hoàng Gia Bảo</t>
  </si>
  <si>
    <t>20/11/96</t>
  </si>
  <si>
    <t>14520058@gm.uit.edu.vn</t>
  </si>
  <si>
    <t>14520264</t>
  </si>
  <si>
    <t>Nguyễn Phước Hậu</t>
  </si>
  <si>
    <t>01/11/96</t>
  </si>
  <si>
    <t>14520264@gm.uit.edu.vn</t>
  </si>
  <si>
    <t>14520347</t>
  </si>
  <si>
    <t>Nguyễn Minh Hưng</t>
  </si>
  <si>
    <t>07/12/96</t>
  </si>
  <si>
    <t>14520347@gm.uit.edu.vn</t>
  </si>
  <si>
    <t>14521134</t>
  </si>
  <si>
    <t>Đặng Văn Nam</t>
  </si>
  <si>
    <t>14521134@gm.uit.edu.vn</t>
  </si>
  <si>
    <t>14520338</t>
  </si>
  <si>
    <t>Lê Quốc Hùng</t>
  </si>
  <si>
    <t>02/09/95</t>
  </si>
  <si>
    <t>14520338@gm.uit.edu.vn</t>
  </si>
  <si>
    <t>14521154</t>
  </si>
  <si>
    <t>Trần Thành Văn</t>
  </si>
  <si>
    <t>14521154@gm.uit.edu.vn</t>
  </si>
  <si>
    <t>14521124</t>
  </si>
  <si>
    <t>Quách Thế Hào</t>
  </si>
  <si>
    <t>14521124@gm.uit.edu.vn</t>
  </si>
  <si>
    <t>14521153</t>
  </si>
  <si>
    <t>Vương Đức Tuấn</t>
  </si>
  <si>
    <t>14521153@gm.uit.edu.vn</t>
  </si>
  <si>
    <t>14521152</t>
  </si>
  <si>
    <t>Nguyễn Anh Tú</t>
  </si>
  <si>
    <t>26/03/96</t>
  </si>
  <si>
    <t>14521152@gm.uit.edu.vn</t>
  </si>
  <si>
    <t>14520139</t>
  </si>
  <si>
    <t>Hồng Tấn Đạt</t>
  </si>
  <si>
    <t>14520139@gm.uit.edu.vn</t>
  </si>
  <si>
    <t>14520262</t>
  </si>
  <si>
    <t>Huỳnh Minh Hậu</t>
  </si>
  <si>
    <t>24/11/96</t>
  </si>
  <si>
    <t>14520262@gm.uit.edu.vn</t>
  </si>
  <si>
    <t>14521160</t>
  </si>
  <si>
    <t>Trương Phan Thành Đại</t>
  </si>
  <si>
    <t>14521160@gm.uit.edu.vn</t>
  </si>
  <si>
    <t>V</t>
  </si>
  <si>
    <t>14521195</t>
  </si>
  <si>
    <t>Nguyễn Gia Luân</t>
  </si>
  <si>
    <t>14521195@gm.uit.edu.vn</t>
  </si>
  <si>
    <t>14520699</t>
  </si>
  <si>
    <t>Nguyễn Ngọc Phúc</t>
  </si>
  <si>
    <t>18/05/95</t>
  </si>
  <si>
    <t>14520699@gm.uit.edu.vn</t>
  </si>
  <si>
    <t>14520943</t>
  </si>
  <si>
    <t>Nguyễn Thiện Hoàng Tiên</t>
  </si>
  <si>
    <t>08/05/95</t>
  </si>
  <si>
    <t>14520943@gm.uit.edu.vn</t>
  </si>
  <si>
    <t>14520999</t>
  </si>
  <si>
    <t>Phạm Minh Trí</t>
  </si>
  <si>
    <t>02/03/95</t>
  </si>
  <si>
    <t>14520999@gm.uit.edu.vn</t>
  </si>
  <si>
    <t>14520024</t>
  </si>
  <si>
    <t>Nguyễn Lê Tuấn Anh</t>
  </si>
  <si>
    <t>29/07/96</t>
  </si>
  <si>
    <t>14520024@gm.uit.edu.vn</t>
  </si>
  <si>
    <t>14520066</t>
  </si>
  <si>
    <t>Đỗ Văn Bình</t>
  </si>
  <si>
    <t>21/10/95</t>
  </si>
  <si>
    <t>14520066@gm.uit.edu.vn</t>
  </si>
  <si>
    <t>14520388</t>
  </si>
  <si>
    <t>Trương Quốc Gia Huy</t>
  </si>
  <si>
    <t>17/04/96</t>
  </si>
  <si>
    <t>14520388@gm.uit.edu.vn</t>
  </si>
  <si>
    <t>Ghi chú</t>
  </si>
  <si>
    <t>TOEIC 3
(20)</t>
  </si>
  <si>
    <t>TOEIC 2
(25)</t>
  </si>
  <si>
    <t>TOEIC 1
(22)</t>
  </si>
  <si>
    <t>TOEIC 1
(20)</t>
  </si>
  <si>
    <t>TOEIC Starter
(30)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</si>
</sst>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 Light"/>
      <family val="1"/>
      <charset val="163"/>
      <scheme val="major"/>
    </font>
    <font>
      <b/>
      <sz val="11"/>
      <color theme="1"/>
      <name val="Cambria"/>
      <family val="1"/>
    </font>
    <font>
      <b/>
      <sz val="11"/>
      <color rgb="FF0070C0"/>
      <name val="Cambria"/>
      <family val="1"/>
    </font>
    <font>
      <b/>
      <sz val="11"/>
      <color theme="9" tint="-0.249977111117893"/>
      <name val="Cambria"/>
      <family val="1"/>
    </font>
    <font>
      <b/>
      <sz val="11"/>
      <color rgb="FF00B0F0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rgb="FFFF0000"/>
      <name val="Cambria"/>
      <family val="1"/>
    </font>
    <font>
      <b/>
      <sz val="16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0" fillId="2" borderId="0" xfId="0" applyFill="1"/>
    <xf numFmtId="0" fontId="1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8"/>
  <sheetViews>
    <sheetView tabSelected="1" topLeftCell="A45" workbookViewId="0">
      <selection activeCell="O45" sqref="O45"/>
    </sheetView>
  </sheetViews>
  <sheetFormatPr defaultColWidth="9" defaultRowHeight="15" x14ac:dyDescent="0.25"/>
  <cols>
    <col min="1" max="1" width="5.42578125" style="1" customWidth="1"/>
    <col min="2" max="2" width="9.7109375" style="1" customWidth="1"/>
    <col min="3" max="3" width="20.42578125" style="2" customWidth="1"/>
    <col min="4" max="4" width="9.85546875" style="1" bestFit="1" customWidth="1"/>
    <col min="5" max="5" width="10.85546875" style="1" hidden="1" customWidth="1"/>
    <col min="6" max="6" width="24.42578125" style="1" hidden="1" customWidth="1"/>
    <col min="7" max="7" width="10.140625" style="2" customWidth="1"/>
    <col min="8" max="8" width="7.28515625" style="2" customWidth="1"/>
    <col min="9" max="9" width="9.42578125" style="2" customWidth="1"/>
    <col min="10" max="10" width="7.5703125" style="2" customWidth="1"/>
    <col min="11" max="11" width="8.5703125" style="2" customWidth="1"/>
    <col min="12" max="12" width="4.42578125" style="3" bestFit="1" customWidth="1"/>
    <col min="13" max="13" width="11.140625" style="1" customWidth="1"/>
    <col min="14" max="14" width="12.5703125" style="2" customWidth="1"/>
    <col min="15" max="15" width="20.85546875" customWidth="1"/>
    <col min="24" max="16384" width="9" style="2"/>
  </cols>
  <sheetData>
    <row r="1" spans="1:15" x14ac:dyDescent="0.25">
      <c r="A1" s="51" t="s">
        <v>0</v>
      </c>
      <c r="B1" s="52"/>
      <c r="C1" s="50"/>
      <c r="D1" s="52"/>
      <c r="E1" s="52"/>
      <c r="F1" s="52"/>
      <c r="G1" s="50"/>
      <c r="H1" s="50"/>
      <c r="I1" s="50"/>
      <c r="J1" s="50"/>
      <c r="K1" s="53"/>
      <c r="L1" s="54"/>
      <c r="M1" s="52"/>
      <c r="N1" s="50"/>
      <c r="O1" s="7"/>
    </row>
    <row r="2" spans="1:15" x14ac:dyDescent="0.25">
      <c r="A2" s="55" t="s">
        <v>1</v>
      </c>
      <c r="B2" s="52"/>
      <c r="C2" s="50"/>
      <c r="D2" s="52"/>
      <c r="E2" s="52"/>
      <c r="F2" s="52"/>
      <c r="G2" s="50"/>
      <c r="H2" s="50"/>
      <c r="I2" s="50"/>
      <c r="J2" s="50"/>
      <c r="K2" s="53"/>
      <c r="L2" s="54"/>
      <c r="M2" s="52"/>
      <c r="N2" s="50"/>
      <c r="O2" s="7"/>
    </row>
    <row r="3" spans="1:15" x14ac:dyDescent="0.25">
      <c r="A3" s="51"/>
      <c r="B3" s="52"/>
      <c r="C3" s="50"/>
      <c r="D3" s="52"/>
      <c r="E3" s="52"/>
      <c r="F3" s="52"/>
      <c r="G3" s="50"/>
      <c r="H3" s="50"/>
      <c r="I3" s="50"/>
      <c r="J3" s="50"/>
      <c r="K3" s="53"/>
      <c r="L3" s="54"/>
      <c r="M3" s="52"/>
      <c r="N3" s="50"/>
      <c r="O3" s="7"/>
    </row>
    <row r="4" spans="1:15" ht="20.25" x14ac:dyDescent="0.25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50"/>
      <c r="O4" s="7"/>
    </row>
    <row r="5" spans="1:15" ht="20.25" x14ac:dyDescent="0.25">
      <c r="A5" s="69" t="s">
        <v>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50"/>
      <c r="O5" s="7"/>
    </row>
    <row r="6" spans="1:15" ht="20.25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54"/>
      <c r="M6" s="52"/>
      <c r="N6" s="50"/>
      <c r="O6" s="7"/>
    </row>
    <row r="7" spans="1:15" x14ac:dyDescent="0.25">
      <c r="A7" s="52"/>
      <c r="B7" s="52"/>
      <c r="C7" s="50"/>
      <c r="D7" s="52"/>
      <c r="E7" s="52"/>
      <c r="F7" s="52"/>
      <c r="G7" s="50"/>
      <c r="H7" s="50"/>
      <c r="I7" s="50"/>
      <c r="J7" s="50"/>
      <c r="K7" s="50"/>
      <c r="L7" s="54"/>
      <c r="M7" s="52"/>
      <c r="N7" s="50"/>
      <c r="O7" s="7"/>
    </row>
    <row r="8" spans="1:15" ht="28.5" x14ac:dyDescent="0.25">
      <c r="A8" s="70" t="s">
        <v>4</v>
      </c>
      <c r="B8" s="70" t="s">
        <v>5</v>
      </c>
      <c r="C8" s="70" t="s">
        <v>6</v>
      </c>
      <c r="D8" s="70" t="s">
        <v>7</v>
      </c>
      <c r="E8" s="4" t="s">
        <v>8</v>
      </c>
      <c r="F8" s="4" t="s">
        <v>9</v>
      </c>
      <c r="G8" s="5" t="s">
        <v>10</v>
      </c>
      <c r="H8" s="5"/>
      <c r="I8" s="6" t="s">
        <v>11</v>
      </c>
      <c r="J8" s="6"/>
      <c r="K8" s="70" t="s">
        <v>12</v>
      </c>
      <c r="L8" s="70" t="s">
        <v>13</v>
      </c>
      <c r="M8" s="57" t="s">
        <v>14</v>
      </c>
      <c r="N8" s="57" t="s">
        <v>15</v>
      </c>
      <c r="O8" s="57" t="s">
        <v>600</v>
      </c>
    </row>
    <row r="9" spans="1:15" ht="29.25" thickBot="1" x14ac:dyDescent="0.3">
      <c r="A9" s="71"/>
      <c r="B9" s="71"/>
      <c r="C9" s="71"/>
      <c r="D9" s="71"/>
      <c r="E9" s="8"/>
      <c r="F9" s="8"/>
      <c r="G9" s="8" t="s">
        <v>16</v>
      </c>
      <c r="H9" s="8" t="s">
        <v>17</v>
      </c>
      <c r="I9" s="8" t="s">
        <v>16</v>
      </c>
      <c r="J9" s="8" t="s">
        <v>17</v>
      </c>
      <c r="K9" s="71"/>
      <c r="L9" s="71"/>
      <c r="M9" s="58"/>
      <c r="N9" s="58"/>
      <c r="O9" s="58"/>
    </row>
    <row r="10" spans="1:15" ht="29.25" customHeight="1" x14ac:dyDescent="0.25">
      <c r="A10" s="9">
        <v>1</v>
      </c>
      <c r="B10" s="10" t="s">
        <v>18</v>
      </c>
      <c r="C10" s="11" t="s">
        <v>19</v>
      </c>
      <c r="D10" s="10" t="s">
        <v>20</v>
      </c>
      <c r="E10" s="10" t="s">
        <v>21</v>
      </c>
      <c r="F10" s="10" t="s">
        <v>22</v>
      </c>
      <c r="G10" s="12">
        <v>77</v>
      </c>
      <c r="H10" s="12">
        <v>420</v>
      </c>
      <c r="I10" s="12">
        <v>87</v>
      </c>
      <c r="J10" s="12">
        <v>430</v>
      </c>
      <c r="K10" s="13">
        <f t="shared" ref="K10:K73" si="0">SUM(H10,J10)</f>
        <v>850</v>
      </c>
      <c r="L10" s="12">
        <v>1</v>
      </c>
      <c r="M10" s="14" t="s">
        <v>21</v>
      </c>
      <c r="N10" s="67" t="s">
        <v>23</v>
      </c>
      <c r="O10" s="56" t="s">
        <v>24</v>
      </c>
    </row>
    <row r="11" spans="1:15" ht="29.25" customHeight="1" x14ac:dyDescent="0.25">
      <c r="A11" s="15">
        <f t="shared" ref="A11:A74" si="1">+A10+1</f>
        <v>2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8">
        <v>67</v>
      </c>
      <c r="H11" s="18">
        <v>345</v>
      </c>
      <c r="I11" s="18">
        <v>92</v>
      </c>
      <c r="J11" s="18">
        <v>455</v>
      </c>
      <c r="K11" s="19">
        <f t="shared" si="0"/>
        <v>800</v>
      </c>
      <c r="L11" s="18">
        <f t="shared" ref="L11:L25" si="2">+L10+1</f>
        <v>2</v>
      </c>
      <c r="M11" s="14" t="s">
        <v>28</v>
      </c>
      <c r="N11" s="67"/>
      <c r="O11" s="56" t="s">
        <v>24</v>
      </c>
    </row>
    <row r="12" spans="1:15" ht="29.25" customHeight="1" x14ac:dyDescent="0.25">
      <c r="A12" s="15">
        <f t="shared" si="1"/>
        <v>3</v>
      </c>
      <c r="B12" s="16" t="s">
        <v>30</v>
      </c>
      <c r="C12" s="17" t="s">
        <v>31</v>
      </c>
      <c r="D12" s="16" t="s">
        <v>32</v>
      </c>
      <c r="E12" s="16" t="s">
        <v>33</v>
      </c>
      <c r="F12" s="16" t="s">
        <v>34</v>
      </c>
      <c r="G12" s="18">
        <v>72</v>
      </c>
      <c r="H12" s="18">
        <v>370</v>
      </c>
      <c r="I12" s="18">
        <v>87</v>
      </c>
      <c r="J12" s="18">
        <v>430</v>
      </c>
      <c r="K12" s="19">
        <f t="shared" si="0"/>
        <v>800</v>
      </c>
      <c r="L12" s="18">
        <f t="shared" si="2"/>
        <v>3</v>
      </c>
      <c r="M12" s="14" t="s">
        <v>33</v>
      </c>
      <c r="N12" s="67"/>
      <c r="O12" s="56" t="s">
        <v>35</v>
      </c>
    </row>
    <row r="13" spans="1:15" ht="29.25" customHeight="1" x14ac:dyDescent="0.25">
      <c r="A13" s="15">
        <f t="shared" si="1"/>
        <v>4</v>
      </c>
      <c r="B13" s="16" t="s">
        <v>36</v>
      </c>
      <c r="C13" s="17" t="s">
        <v>37</v>
      </c>
      <c r="D13" s="16" t="s">
        <v>38</v>
      </c>
      <c r="E13" s="16" t="s">
        <v>28</v>
      </c>
      <c r="F13" s="16" t="s">
        <v>39</v>
      </c>
      <c r="G13" s="18">
        <v>73</v>
      </c>
      <c r="H13" s="18">
        <v>375</v>
      </c>
      <c r="I13" s="18">
        <v>84</v>
      </c>
      <c r="J13" s="18">
        <v>415</v>
      </c>
      <c r="K13" s="19">
        <f t="shared" si="0"/>
        <v>790</v>
      </c>
      <c r="L13" s="18">
        <f t="shared" si="2"/>
        <v>4</v>
      </c>
      <c r="M13" s="14" t="s">
        <v>28</v>
      </c>
      <c r="N13" s="67"/>
      <c r="O13" s="56" t="s">
        <v>40</v>
      </c>
    </row>
    <row r="14" spans="1:15" ht="29.25" customHeight="1" x14ac:dyDescent="0.25">
      <c r="A14" s="15">
        <f t="shared" si="1"/>
        <v>5</v>
      </c>
      <c r="B14" s="16" t="s">
        <v>41</v>
      </c>
      <c r="C14" s="17" t="s">
        <v>42</v>
      </c>
      <c r="D14" s="16" t="s">
        <v>43</v>
      </c>
      <c r="E14" s="16" t="s">
        <v>44</v>
      </c>
      <c r="F14" s="16" t="s">
        <v>45</v>
      </c>
      <c r="G14" s="18">
        <v>70</v>
      </c>
      <c r="H14" s="18">
        <v>360</v>
      </c>
      <c r="I14" s="18">
        <v>85</v>
      </c>
      <c r="J14" s="18">
        <v>420</v>
      </c>
      <c r="K14" s="19">
        <f t="shared" si="0"/>
        <v>780</v>
      </c>
      <c r="L14" s="18">
        <f t="shared" si="2"/>
        <v>5</v>
      </c>
      <c r="M14" s="14" t="s">
        <v>44</v>
      </c>
      <c r="N14" s="67"/>
      <c r="O14" s="56" t="s">
        <v>40</v>
      </c>
    </row>
    <row r="15" spans="1:15" ht="29.25" customHeight="1" x14ac:dyDescent="0.25">
      <c r="A15" s="15">
        <f t="shared" si="1"/>
        <v>6</v>
      </c>
      <c r="B15" s="16" t="s">
        <v>46</v>
      </c>
      <c r="C15" s="17" t="s">
        <v>47</v>
      </c>
      <c r="D15" s="16" t="s">
        <v>48</v>
      </c>
      <c r="E15" s="16" t="s">
        <v>33</v>
      </c>
      <c r="F15" s="16" t="s">
        <v>49</v>
      </c>
      <c r="G15" s="18">
        <v>68</v>
      </c>
      <c r="H15" s="18">
        <v>350</v>
      </c>
      <c r="I15" s="18">
        <v>87</v>
      </c>
      <c r="J15" s="18">
        <v>430</v>
      </c>
      <c r="K15" s="19">
        <f t="shared" si="0"/>
        <v>780</v>
      </c>
      <c r="L15" s="18">
        <f t="shared" si="2"/>
        <v>6</v>
      </c>
      <c r="M15" s="14" t="s">
        <v>33</v>
      </c>
      <c r="N15" s="67"/>
      <c r="O15" s="56" t="s">
        <v>35</v>
      </c>
    </row>
    <row r="16" spans="1:15" ht="29.25" customHeight="1" x14ac:dyDescent="0.25">
      <c r="A16" s="15">
        <f t="shared" si="1"/>
        <v>7</v>
      </c>
      <c r="B16" s="16" t="s">
        <v>50</v>
      </c>
      <c r="C16" s="17" t="s">
        <v>51</v>
      </c>
      <c r="D16" s="16" t="s">
        <v>52</v>
      </c>
      <c r="E16" s="16" t="s">
        <v>33</v>
      </c>
      <c r="F16" s="16" t="s">
        <v>53</v>
      </c>
      <c r="G16" s="18">
        <v>68</v>
      </c>
      <c r="H16" s="18">
        <v>350</v>
      </c>
      <c r="I16" s="18">
        <v>85</v>
      </c>
      <c r="J16" s="18">
        <v>420</v>
      </c>
      <c r="K16" s="19">
        <f t="shared" si="0"/>
        <v>770</v>
      </c>
      <c r="L16" s="18">
        <f t="shared" si="2"/>
        <v>7</v>
      </c>
      <c r="M16" s="14" t="s">
        <v>33</v>
      </c>
      <c r="N16" s="67"/>
      <c r="O16" s="56" t="s">
        <v>35</v>
      </c>
    </row>
    <row r="17" spans="1:15" ht="29.25" customHeight="1" x14ac:dyDescent="0.25">
      <c r="A17" s="15">
        <f t="shared" si="1"/>
        <v>8</v>
      </c>
      <c r="B17" s="16" t="s">
        <v>54</v>
      </c>
      <c r="C17" s="17" t="s">
        <v>55</v>
      </c>
      <c r="D17" s="16" t="s">
        <v>56</v>
      </c>
      <c r="E17" s="16" t="s">
        <v>28</v>
      </c>
      <c r="F17" s="16" t="s">
        <v>57</v>
      </c>
      <c r="G17" s="18">
        <v>66</v>
      </c>
      <c r="H17" s="18">
        <v>350</v>
      </c>
      <c r="I17" s="18">
        <v>83</v>
      </c>
      <c r="J17" s="18">
        <v>410</v>
      </c>
      <c r="K17" s="19">
        <f t="shared" si="0"/>
        <v>760</v>
      </c>
      <c r="L17" s="18">
        <f t="shared" si="2"/>
        <v>8</v>
      </c>
      <c r="M17" s="14" t="s">
        <v>28</v>
      </c>
      <c r="N17" s="67"/>
      <c r="O17" s="56" t="s">
        <v>24</v>
      </c>
    </row>
    <row r="18" spans="1:15" ht="29.25" customHeight="1" x14ac:dyDescent="0.25">
      <c r="A18" s="15">
        <f t="shared" si="1"/>
        <v>9</v>
      </c>
      <c r="B18" s="16" t="s">
        <v>58</v>
      </c>
      <c r="C18" s="17" t="s">
        <v>59</v>
      </c>
      <c r="D18" s="16" t="s">
        <v>60</v>
      </c>
      <c r="E18" s="16" t="s">
        <v>28</v>
      </c>
      <c r="F18" s="16" t="s">
        <v>61</v>
      </c>
      <c r="G18" s="18">
        <v>65</v>
      </c>
      <c r="H18" s="18">
        <v>335</v>
      </c>
      <c r="I18" s="18">
        <v>85</v>
      </c>
      <c r="J18" s="18">
        <v>420</v>
      </c>
      <c r="K18" s="19">
        <f t="shared" si="0"/>
        <v>755</v>
      </c>
      <c r="L18" s="18">
        <f t="shared" si="2"/>
        <v>9</v>
      </c>
      <c r="M18" s="14" t="s">
        <v>28</v>
      </c>
      <c r="N18" s="67"/>
      <c r="O18" s="56" t="s">
        <v>24</v>
      </c>
    </row>
    <row r="19" spans="1:15" ht="29.25" customHeight="1" x14ac:dyDescent="0.25">
      <c r="A19" s="15">
        <f t="shared" si="1"/>
        <v>10</v>
      </c>
      <c r="B19" s="16" t="s">
        <v>62</v>
      </c>
      <c r="C19" s="17" t="s">
        <v>63</v>
      </c>
      <c r="D19" s="16" t="s">
        <v>64</v>
      </c>
      <c r="E19" s="16" t="s">
        <v>28</v>
      </c>
      <c r="F19" s="16" t="s">
        <v>65</v>
      </c>
      <c r="G19" s="18">
        <v>73</v>
      </c>
      <c r="H19" s="18">
        <v>395</v>
      </c>
      <c r="I19" s="18">
        <v>73</v>
      </c>
      <c r="J19" s="18">
        <v>355</v>
      </c>
      <c r="K19" s="19">
        <f t="shared" si="0"/>
        <v>750</v>
      </c>
      <c r="L19" s="18">
        <f t="shared" si="2"/>
        <v>10</v>
      </c>
      <c r="M19" s="14" t="s">
        <v>28</v>
      </c>
      <c r="N19" s="67"/>
      <c r="O19" s="56" t="s">
        <v>40</v>
      </c>
    </row>
    <row r="20" spans="1:15" ht="29.25" customHeight="1" x14ac:dyDescent="0.25">
      <c r="A20" s="15">
        <f t="shared" si="1"/>
        <v>11</v>
      </c>
      <c r="B20" s="16" t="s">
        <v>66</v>
      </c>
      <c r="C20" s="17" t="s">
        <v>67</v>
      </c>
      <c r="D20" s="16" t="s">
        <v>68</v>
      </c>
      <c r="E20" s="16" t="s">
        <v>33</v>
      </c>
      <c r="F20" s="16" t="s">
        <v>69</v>
      </c>
      <c r="G20" s="18">
        <v>67</v>
      </c>
      <c r="H20" s="18">
        <v>345</v>
      </c>
      <c r="I20" s="18">
        <v>81</v>
      </c>
      <c r="J20" s="18">
        <v>400</v>
      </c>
      <c r="K20" s="19">
        <f t="shared" si="0"/>
        <v>745</v>
      </c>
      <c r="L20" s="18">
        <f t="shared" si="2"/>
        <v>11</v>
      </c>
      <c r="M20" s="14" t="s">
        <v>33</v>
      </c>
      <c r="N20" s="67"/>
      <c r="O20" s="56" t="s">
        <v>35</v>
      </c>
    </row>
    <row r="21" spans="1:15" ht="29.25" customHeight="1" x14ac:dyDescent="0.25">
      <c r="A21" s="15">
        <f t="shared" si="1"/>
        <v>12</v>
      </c>
      <c r="B21" s="16" t="s">
        <v>70</v>
      </c>
      <c r="C21" s="17" t="s">
        <v>71</v>
      </c>
      <c r="D21" s="16" t="s">
        <v>72</v>
      </c>
      <c r="E21" s="16" t="s">
        <v>44</v>
      </c>
      <c r="F21" s="16" t="s">
        <v>73</v>
      </c>
      <c r="G21" s="18">
        <v>68</v>
      </c>
      <c r="H21" s="18">
        <v>350</v>
      </c>
      <c r="I21" s="18">
        <v>79</v>
      </c>
      <c r="J21" s="18">
        <v>390</v>
      </c>
      <c r="K21" s="19">
        <f t="shared" si="0"/>
        <v>740</v>
      </c>
      <c r="L21" s="18">
        <f t="shared" si="2"/>
        <v>12</v>
      </c>
      <c r="M21" s="14" t="s">
        <v>44</v>
      </c>
      <c r="N21" s="67"/>
      <c r="O21" s="56" t="s">
        <v>40</v>
      </c>
    </row>
    <row r="22" spans="1:15" ht="29.25" customHeight="1" x14ac:dyDescent="0.25">
      <c r="A22" s="15">
        <f t="shared" si="1"/>
        <v>13</v>
      </c>
      <c r="B22" s="16" t="s">
        <v>74</v>
      </c>
      <c r="C22" s="17" t="s">
        <v>75</v>
      </c>
      <c r="D22" s="16" t="s">
        <v>76</v>
      </c>
      <c r="E22" s="16" t="s">
        <v>33</v>
      </c>
      <c r="F22" s="16" t="s">
        <v>77</v>
      </c>
      <c r="G22" s="18">
        <v>72</v>
      </c>
      <c r="H22" s="18">
        <v>370</v>
      </c>
      <c r="I22" s="18">
        <v>75</v>
      </c>
      <c r="J22" s="18">
        <v>370</v>
      </c>
      <c r="K22" s="19">
        <f t="shared" si="0"/>
        <v>740</v>
      </c>
      <c r="L22" s="18">
        <f t="shared" si="2"/>
        <v>13</v>
      </c>
      <c r="M22" s="14" t="s">
        <v>33</v>
      </c>
      <c r="N22" s="67"/>
      <c r="O22" s="56" t="s">
        <v>35</v>
      </c>
    </row>
    <row r="23" spans="1:15" ht="29.25" customHeight="1" x14ac:dyDescent="0.25">
      <c r="A23" s="15">
        <f t="shared" si="1"/>
        <v>14</v>
      </c>
      <c r="B23" s="16">
        <v>14521167</v>
      </c>
      <c r="C23" s="17" t="s">
        <v>78</v>
      </c>
      <c r="D23" s="20" t="s">
        <v>79</v>
      </c>
      <c r="E23" s="16"/>
      <c r="F23" s="16"/>
      <c r="G23" s="18">
        <v>65</v>
      </c>
      <c r="H23" s="18">
        <v>335</v>
      </c>
      <c r="I23" s="18">
        <v>82</v>
      </c>
      <c r="J23" s="18">
        <v>405</v>
      </c>
      <c r="K23" s="19">
        <f t="shared" si="0"/>
        <v>740</v>
      </c>
      <c r="L23" s="18">
        <f t="shared" si="2"/>
        <v>14</v>
      </c>
      <c r="M23" s="14" t="s">
        <v>33</v>
      </c>
      <c r="N23" s="67"/>
      <c r="O23" s="56" t="s">
        <v>35</v>
      </c>
    </row>
    <row r="24" spans="1:15" ht="29.25" customHeight="1" x14ac:dyDescent="0.25">
      <c r="A24" s="15">
        <f t="shared" si="1"/>
        <v>15</v>
      </c>
      <c r="B24" s="16" t="s">
        <v>80</v>
      </c>
      <c r="C24" s="17" t="s">
        <v>81</v>
      </c>
      <c r="D24" s="16" t="s">
        <v>82</v>
      </c>
      <c r="E24" s="16" t="s">
        <v>28</v>
      </c>
      <c r="F24" s="16" t="s">
        <v>83</v>
      </c>
      <c r="G24" s="18">
        <v>67</v>
      </c>
      <c r="H24" s="18">
        <v>345</v>
      </c>
      <c r="I24" s="18">
        <v>80</v>
      </c>
      <c r="J24" s="18">
        <v>395</v>
      </c>
      <c r="K24" s="19">
        <f t="shared" si="0"/>
        <v>740</v>
      </c>
      <c r="L24" s="18">
        <f t="shared" si="2"/>
        <v>15</v>
      </c>
      <c r="M24" s="14" t="s">
        <v>28</v>
      </c>
      <c r="N24" s="67"/>
      <c r="O24" s="56" t="s">
        <v>40</v>
      </c>
    </row>
    <row r="25" spans="1:15" ht="29.25" customHeight="1" thickBot="1" x14ac:dyDescent="0.3">
      <c r="A25" s="21">
        <f t="shared" si="1"/>
        <v>16</v>
      </c>
      <c r="B25" s="22" t="s">
        <v>84</v>
      </c>
      <c r="C25" s="23" t="s">
        <v>85</v>
      </c>
      <c r="D25" s="22" t="s">
        <v>86</v>
      </c>
      <c r="E25" s="22" t="s">
        <v>21</v>
      </c>
      <c r="F25" s="22" t="s">
        <v>87</v>
      </c>
      <c r="G25" s="24">
        <v>64</v>
      </c>
      <c r="H25" s="24">
        <v>340</v>
      </c>
      <c r="I25" s="24">
        <v>81</v>
      </c>
      <c r="J25" s="24">
        <v>400</v>
      </c>
      <c r="K25" s="25">
        <f t="shared" si="0"/>
        <v>740</v>
      </c>
      <c r="L25" s="24">
        <f t="shared" si="2"/>
        <v>16</v>
      </c>
      <c r="M25" s="14" t="s">
        <v>21</v>
      </c>
      <c r="N25" s="67"/>
      <c r="O25" s="56" t="s">
        <v>88</v>
      </c>
    </row>
    <row r="26" spans="1:15" ht="29.25" customHeight="1" x14ac:dyDescent="0.25">
      <c r="A26" s="9">
        <f t="shared" si="1"/>
        <v>17</v>
      </c>
      <c r="B26" s="10" t="s">
        <v>89</v>
      </c>
      <c r="C26" s="11" t="s">
        <v>90</v>
      </c>
      <c r="D26" s="10" t="s">
        <v>91</v>
      </c>
      <c r="E26" s="10" t="s">
        <v>28</v>
      </c>
      <c r="F26" s="10" t="s">
        <v>92</v>
      </c>
      <c r="G26" s="12">
        <v>64</v>
      </c>
      <c r="H26" s="12">
        <v>330</v>
      </c>
      <c r="I26" s="12">
        <v>82</v>
      </c>
      <c r="J26" s="12">
        <v>405</v>
      </c>
      <c r="K26" s="13">
        <f t="shared" si="0"/>
        <v>735</v>
      </c>
      <c r="L26" s="12">
        <v>1</v>
      </c>
      <c r="M26" s="14" t="s">
        <v>28</v>
      </c>
      <c r="N26" s="68" t="s">
        <v>23</v>
      </c>
      <c r="O26" s="56" t="s">
        <v>40</v>
      </c>
    </row>
    <row r="27" spans="1:15" ht="29.25" customHeight="1" x14ac:dyDescent="0.25">
      <c r="A27" s="15">
        <f t="shared" si="1"/>
        <v>18</v>
      </c>
      <c r="B27" s="16" t="s">
        <v>93</v>
      </c>
      <c r="C27" s="17" t="s">
        <v>94</v>
      </c>
      <c r="D27" s="16" t="s">
        <v>95</v>
      </c>
      <c r="E27" s="16" t="s">
        <v>21</v>
      </c>
      <c r="F27" s="16" t="s">
        <v>96</v>
      </c>
      <c r="G27" s="18">
        <v>62</v>
      </c>
      <c r="H27" s="18">
        <v>320</v>
      </c>
      <c r="I27" s="18">
        <v>84</v>
      </c>
      <c r="J27" s="18">
        <v>415</v>
      </c>
      <c r="K27" s="19">
        <f t="shared" si="0"/>
        <v>735</v>
      </c>
      <c r="L27" s="18">
        <f t="shared" ref="L27:L41" si="3">+L26+1</f>
        <v>2</v>
      </c>
      <c r="M27" s="14" t="s">
        <v>21</v>
      </c>
      <c r="N27" s="68"/>
      <c r="O27" s="56" t="s">
        <v>24</v>
      </c>
    </row>
    <row r="28" spans="1:15" ht="29.25" customHeight="1" x14ac:dyDescent="0.25">
      <c r="A28" s="15">
        <f t="shared" si="1"/>
        <v>19</v>
      </c>
      <c r="B28" s="16" t="s">
        <v>97</v>
      </c>
      <c r="C28" s="17" t="s">
        <v>98</v>
      </c>
      <c r="D28" s="16" t="s">
        <v>99</v>
      </c>
      <c r="E28" s="16" t="s">
        <v>28</v>
      </c>
      <c r="F28" s="16" t="s">
        <v>100</v>
      </c>
      <c r="G28" s="18">
        <v>63</v>
      </c>
      <c r="H28" s="18">
        <v>330</v>
      </c>
      <c r="I28" s="18">
        <v>80</v>
      </c>
      <c r="J28" s="18">
        <v>395</v>
      </c>
      <c r="K28" s="19">
        <f t="shared" si="0"/>
        <v>725</v>
      </c>
      <c r="L28" s="18">
        <f t="shared" si="3"/>
        <v>3</v>
      </c>
      <c r="M28" s="14" t="s">
        <v>28</v>
      </c>
      <c r="N28" s="68"/>
      <c r="O28" s="56" t="s">
        <v>24</v>
      </c>
    </row>
    <row r="29" spans="1:15" ht="29.25" customHeight="1" x14ac:dyDescent="0.25">
      <c r="A29" s="15">
        <f t="shared" si="1"/>
        <v>20</v>
      </c>
      <c r="B29" s="16" t="s">
        <v>101</v>
      </c>
      <c r="C29" s="17" t="s">
        <v>102</v>
      </c>
      <c r="D29" s="16" t="s">
        <v>103</v>
      </c>
      <c r="E29" s="16" t="s">
        <v>21</v>
      </c>
      <c r="F29" s="16" t="s">
        <v>104</v>
      </c>
      <c r="G29" s="18">
        <v>68</v>
      </c>
      <c r="H29" s="18">
        <v>350</v>
      </c>
      <c r="I29" s="18">
        <v>75</v>
      </c>
      <c r="J29" s="18">
        <v>370</v>
      </c>
      <c r="K29" s="19">
        <f t="shared" si="0"/>
        <v>720</v>
      </c>
      <c r="L29" s="18">
        <f t="shared" si="3"/>
        <v>4</v>
      </c>
      <c r="M29" s="14" t="s">
        <v>21</v>
      </c>
      <c r="N29" s="68"/>
      <c r="O29" s="56" t="s">
        <v>24</v>
      </c>
    </row>
    <row r="30" spans="1:15" ht="29.25" customHeight="1" x14ac:dyDescent="0.25">
      <c r="A30" s="15">
        <f t="shared" si="1"/>
        <v>21</v>
      </c>
      <c r="B30" s="16" t="s">
        <v>105</v>
      </c>
      <c r="C30" s="17" t="s">
        <v>106</v>
      </c>
      <c r="D30" s="16" t="s">
        <v>107</v>
      </c>
      <c r="E30" s="16" t="s">
        <v>21</v>
      </c>
      <c r="F30" s="16" t="s">
        <v>108</v>
      </c>
      <c r="G30" s="18">
        <v>58</v>
      </c>
      <c r="H30" s="18">
        <v>300</v>
      </c>
      <c r="I30" s="18">
        <v>82</v>
      </c>
      <c r="J30" s="18">
        <v>405</v>
      </c>
      <c r="K30" s="19">
        <f t="shared" si="0"/>
        <v>705</v>
      </c>
      <c r="L30" s="18">
        <f t="shared" si="3"/>
        <v>5</v>
      </c>
      <c r="M30" s="14" t="s">
        <v>21</v>
      </c>
      <c r="N30" s="68"/>
      <c r="O30" s="56" t="s">
        <v>88</v>
      </c>
    </row>
    <row r="31" spans="1:15" ht="29.25" customHeight="1" x14ac:dyDescent="0.25">
      <c r="A31" s="15">
        <f t="shared" si="1"/>
        <v>22</v>
      </c>
      <c r="B31" s="16" t="s">
        <v>109</v>
      </c>
      <c r="C31" s="17" t="s">
        <v>110</v>
      </c>
      <c r="D31" s="16" t="s">
        <v>111</v>
      </c>
      <c r="E31" s="16" t="s">
        <v>21</v>
      </c>
      <c r="F31" s="16" t="s">
        <v>112</v>
      </c>
      <c r="G31" s="18">
        <v>56</v>
      </c>
      <c r="H31" s="18">
        <v>290</v>
      </c>
      <c r="I31" s="18">
        <v>83</v>
      </c>
      <c r="J31" s="18">
        <v>410</v>
      </c>
      <c r="K31" s="19">
        <f t="shared" si="0"/>
        <v>700</v>
      </c>
      <c r="L31" s="18">
        <f t="shared" si="3"/>
        <v>6</v>
      </c>
      <c r="M31" s="14" t="s">
        <v>21</v>
      </c>
      <c r="N31" s="68"/>
      <c r="O31" s="56" t="s">
        <v>24</v>
      </c>
    </row>
    <row r="32" spans="1:15" ht="29.25" customHeight="1" x14ac:dyDescent="0.25">
      <c r="A32" s="15">
        <f t="shared" si="1"/>
        <v>23</v>
      </c>
      <c r="B32" s="16" t="s">
        <v>113</v>
      </c>
      <c r="C32" s="17" t="s">
        <v>114</v>
      </c>
      <c r="D32" s="16" t="s">
        <v>115</v>
      </c>
      <c r="E32" s="16" t="s">
        <v>21</v>
      </c>
      <c r="F32" s="16" t="s">
        <v>116</v>
      </c>
      <c r="G32" s="18">
        <v>59</v>
      </c>
      <c r="H32" s="18">
        <v>310</v>
      </c>
      <c r="I32" s="18">
        <v>79</v>
      </c>
      <c r="J32" s="18">
        <v>390</v>
      </c>
      <c r="K32" s="19">
        <f t="shared" si="0"/>
        <v>700</v>
      </c>
      <c r="L32" s="18">
        <f t="shared" si="3"/>
        <v>7</v>
      </c>
      <c r="M32" s="14" t="s">
        <v>21</v>
      </c>
      <c r="N32" s="68"/>
      <c r="O32" s="56" t="s">
        <v>24</v>
      </c>
    </row>
    <row r="33" spans="1:15" ht="29.25" customHeight="1" x14ac:dyDescent="0.25">
      <c r="A33" s="15">
        <f t="shared" si="1"/>
        <v>24</v>
      </c>
      <c r="B33" s="16" t="s">
        <v>117</v>
      </c>
      <c r="C33" s="17" t="s">
        <v>118</v>
      </c>
      <c r="D33" s="16" t="s">
        <v>119</v>
      </c>
      <c r="E33" s="16" t="s">
        <v>33</v>
      </c>
      <c r="F33" s="16" t="s">
        <v>120</v>
      </c>
      <c r="G33" s="18">
        <v>54</v>
      </c>
      <c r="H33" s="18">
        <v>280</v>
      </c>
      <c r="I33" s="18">
        <v>83</v>
      </c>
      <c r="J33" s="18">
        <v>410</v>
      </c>
      <c r="K33" s="19">
        <f t="shared" si="0"/>
        <v>690</v>
      </c>
      <c r="L33" s="18">
        <f t="shared" si="3"/>
        <v>8</v>
      </c>
      <c r="M33" s="14" t="s">
        <v>33</v>
      </c>
      <c r="N33" s="68"/>
      <c r="O33" s="56" t="s">
        <v>35</v>
      </c>
    </row>
    <row r="34" spans="1:15" ht="29.25" customHeight="1" x14ac:dyDescent="0.25">
      <c r="A34" s="15">
        <f t="shared" si="1"/>
        <v>25</v>
      </c>
      <c r="B34" s="16" t="s">
        <v>121</v>
      </c>
      <c r="C34" s="17" t="s">
        <v>122</v>
      </c>
      <c r="D34" s="16" t="s">
        <v>123</v>
      </c>
      <c r="E34" s="16" t="s">
        <v>21</v>
      </c>
      <c r="F34" s="16" t="s">
        <v>124</v>
      </c>
      <c r="G34" s="18">
        <v>60</v>
      </c>
      <c r="H34" s="18">
        <v>310</v>
      </c>
      <c r="I34" s="18">
        <v>76</v>
      </c>
      <c r="J34" s="18">
        <v>375</v>
      </c>
      <c r="K34" s="19">
        <f t="shared" si="0"/>
        <v>685</v>
      </c>
      <c r="L34" s="18">
        <f t="shared" si="3"/>
        <v>9</v>
      </c>
      <c r="M34" s="14" t="s">
        <v>21</v>
      </c>
      <c r="N34" s="68"/>
      <c r="O34" s="56" t="s">
        <v>24</v>
      </c>
    </row>
    <row r="35" spans="1:15" ht="29.25" customHeight="1" x14ac:dyDescent="0.25">
      <c r="A35" s="15">
        <f t="shared" si="1"/>
        <v>26</v>
      </c>
      <c r="B35" s="16" t="s">
        <v>125</v>
      </c>
      <c r="C35" s="17" t="s">
        <v>126</v>
      </c>
      <c r="D35" s="16" t="s">
        <v>127</v>
      </c>
      <c r="E35" s="16" t="s">
        <v>33</v>
      </c>
      <c r="F35" s="16" t="s">
        <v>128</v>
      </c>
      <c r="G35" s="18">
        <v>51</v>
      </c>
      <c r="H35" s="18">
        <v>265</v>
      </c>
      <c r="I35" s="18">
        <v>83</v>
      </c>
      <c r="J35" s="18">
        <v>410</v>
      </c>
      <c r="K35" s="19">
        <f t="shared" si="0"/>
        <v>675</v>
      </c>
      <c r="L35" s="18">
        <f t="shared" si="3"/>
        <v>10</v>
      </c>
      <c r="M35" s="14" t="s">
        <v>33</v>
      </c>
      <c r="N35" s="68"/>
      <c r="O35" s="56" t="s">
        <v>35</v>
      </c>
    </row>
    <row r="36" spans="1:15" ht="29.25" customHeight="1" x14ac:dyDescent="0.25">
      <c r="A36" s="15">
        <f t="shared" si="1"/>
        <v>27</v>
      </c>
      <c r="B36" s="16" t="s">
        <v>129</v>
      </c>
      <c r="C36" s="17" t="s">
        <v>130</v>
      </c>
      <c r="D36" s="16" t="s">
        <v>131</v>
      </c>
      <c r="E36" s="16" t="s">
        <v>28</v>
      </c>
      <c r="F36" s="16" t="s">
        <v>132</v>
      </c>
      <c r="G36" s="18">
        <v>58</v>
      </c>
      <c r="H36" s="18">
        <v>300</v>
      </c>
      <c r="I36" s="18">
        <v>76</v>
      </c>
      <c r="J36" s="18">
        <v>375</v>
      </c>
      <c r="K36" s="19">
        <f t="shared" si="0"/>
        <v>675</v>
      </c>
      <c r="L36" s="18">
        <f t="shared" si="3"/>
        <v>11</v>
      </c>
      <c r="M36" s="14" t="s">
        <v>28</v>
      </c>
      <c r="N36" s="68"/>
      <c r="O36" s="56" t="s">
        <v>40</v>
      </c>
    </row>
    <row r="37" spans="1:15" ht="29.25" customHeight="1" x14ac:dyDescent="0.25">
      <c r="A37" s="15">
        <f t="shared" si="1"/>
        <v>28</v>
      </c>
      <c r="B37" s="16" t="s">
        <v>133</v>
      </c>
      <c r="C37" s="17" t="s">
        <v>134</v>
      </c>
      <c r="D37" s="16" t="s">
        <v>135</v>
      </c>
      <c r="E37" s="16" t="s">
        <v>33</v>
      </c>
      <c r="F37" s="16" t="s">
        <v>136</v>
      </c>
      <c r="G37" s="18">
        <v>63</v>
      </c>
      <c r="H37" s="18">
        <v>325</v>
      </c>
      <c r="I37" s="18">
        <v>67</v>
      </c>
      <c r="J37" s="18">
        <v>330</v>
      </c>
      <c r="K37" s="19">
        <f t="shared" si="0"/>
        <v>655</v>
      </c>
      <c r="L37" s="18">
        <f t="shared" si="3"/>
        <v>12</v>
      </c>
      <c r="M37" s="14" t="s">
        <v>33</v>
      </c>
      <c r="N37" s="68"/>
      <c r="O37" s="56" t="s">
        <v>35</v>
      </c>
    </row>
    <row r="38" spans="1:15" ht="29.25" customHeight="1" x14ac:dyDescent="0.25">
      <c r="A38" s="15">
        <f t="shared" si="1"/>
        <v>29</v>
      </c>
      <c r="B38" s="16" t="s">
        <v>137</v>
      </c>
      <c r="C38" s="17" t="s">
        <v>138</v>
      </c>
      <c r="D38" s="16" t="s">
        <v>139</v>
      </c>
      <c r="E38" s="16" t="s">
        <v>21</v>
      </c>
      <c r="F38" s="16" t="s">
        <v>140</v>
      </c>
      <c r="G38" s="18">
        <v>63</v>
      </c>
      <c r="H38" s="18">
        <v>325</v>
      </c>
      <c r="I38" s="18">
        <v>66</v>
      </c>
      <c r="J38" s="18">
        <v>325</v>
      </c>
      <c r="K38" s="19">
        <f t="shared" si="0"/>
        <v>650</v>
      </c>
      <c r="L38" s="18">
        <f t="shared" si="3"/>
        <v>13</v>
      </c>
      <c r="M38" s="14" t="s">
        <v>21</v>
      </c>
      <c r="N38" s="68"/>
      <c r="O38" s="56" t="s">
        <v>24</v>
      </c>
    </row>
    <row r="39" spans="1:15" ht="29.25" customHeight="1" x14ac:dyDescent="0.25">
      <c r="A39" s="15">
        <f t="shared" si="1"/>
        <v>30</v>
      </c>
      <c r="B39" s="16" t="s">
        <v>141</v>
      </c>
      <c r="C39" s="17" t="s">
        <v>142</v>
      </c>
      <c r="D39" s="16" t="s">
        <v>143</v>
      </c>
      <c r="E39" s="16" t="s">
        <v>21</v>
      </c>
      <c r="F39" s="16" t="s">
        <v>144</v>
      </c>
      <c r="G39" s="18">
        <v>61</v>
      </c>
      <c r="H39" s="18">
        <v>315</v>
      </c>
      <c r="I39" s="18">
        <v>68</v>
      </c>
      <c r="J39" s="18">
        <v>335</v>
      </c>
      <c r="K39" s="19">
        <f t="shared" si="0"/>
        <v>650</v>
      </c>
      <c r="L39" s="18">
        <f t="shared" si="3"/>
        <v>14</v>
      </c>
      <c r="M39" s="14" t="s">
        <v>21</v>
      </c>
      <c r="N39" s="68"/>
      <c r="O39" s="56" t="s">
        <v>145</v>
      </c>
    </row>
    <row r="40" spans="1:15" ht="29.25" customHeight="1" x14ac:dyDescent="0.25">
      <c r="A40" s="15">
        <f t="shared" si="1"/>
        <v>31</v>
      </c>
      <c r="B40" s="16" t="s">
        <v>146</v>
      </c>
      <c r="C40" s="17" t="s">
        <v>147</v>
      </c>
      <c r="D40" s="16" t="s">
        <v>143</v>
      </c>
      <c r="E40" s="16" t="s">
        <v>33</v>
      </c>
      <c r="F40" s="16" t="s">
        <v>148</v>
      </c>
      <c r="G40" s="18">
        <v>54</v>
      </c>
      <c r="H40" s="18">
        <v>280</v>
      </c>
      <c r="I40" s="18">
        <v>75</v>
      </c>
      <c r="J40" s="18">
        <v>370</v>
      </c>
      <c r="K40" s="19">
        <f t="shared" si="0"/>
        <v>650</v>
      </c>
      <c r="L40" s="18">
        <f t="shared" si="3"/>
        <v>15</v>
      </c>
      <c r="M40" s="14" t="s">
        <v>33</v>
      </c>
      <c r="N40" s="68"/>
      <c r="O40" s="56" t="s">
        <v>35</v>
      </c>
    </row>
    <row r="41" spans="1:15" ht="29.25" customHeight="1" thickBot="1" x14ac:dyDescent="0.3">
      <c r="A41" s="21">
        <f t="shared" si="1"/>
        <v>32</v>
      </c>
      <c r="B41" s="22" t="s">
        <v>149</v>
      </c>
      <c r="C41" s="23" t="s">
        <v>150</v>
      </c>
      <c r="D41" s="22" t="s">
        <v>151</v>
      </c>
      <c r="E41" s="22" t="s">
        <v>28</v>
      </c>
      <c r="F41" s="22" t="s">
        <v>152</v>
      </c>
      <c r="G41" s="24">
        <v>61</v>
      </c>
      <c r="H41" s="24">
        <v>315</v>
      </c>
      <c r="I41" s="24">
        <v>67</v>
      </c>
      <c r="J41" s="24">
        <v>330</v>
      </c>
      <c r="K41" s="25">
        <f t="shared" si="0"/>
        <v>645</v>
      </c>
      <c r="L41" s="24">
        <f t="shared" si="3"/>
        <v>16</v>
      </c>
      <c r="M41" s="14" t="s">
        <v>28</v>
      </c>
      <c r="N41" s="68"/>
      <c r="O41" s="56" t="s">
        <v>40</v>
      </c>
    </row>
    <row r="42" spans="1:15" ht="29.25" customHeight="1" x14ac:dyDescent="0.25">
      <c r="A42" s="9">
        <f t="shared" si="1"/>
        <v>33</v>
      </c>
      <c r="B42" s="10" t="s">
        <v>153</v>
      </c>
      <c r="C42" s="11" t="s">
        <v>154</v>
      </c>
      <c r="D42" s="10" t="s">
        <v>155</v>
      </c>
      <c r="E42" s="10" t="s">
        <v>21</v>
      </c>
      <c r="F42" s="10" t="s">
        <v>156</v>
      </c>
      <c r="G42" s="12">
        <v>55</v>
      </c>
      <c r="H42" s="12">
        <v>280</v>
      </c>
      <c r="I42" s="12">
        <v>74</v>
      </c>
      <c r="J42" s="12">
        <v>360</v>
      </c>
      <c r="K42" s="13">
        <f t="shared" si="0"/>
        <v>640</v>
      </c>
      <c r="L42" s="12">
        <v>1</v>
      </c>
      <c r="M42" s="14" t="s">
        <v>21</v>
      </c>
      <c r="N42" s="59" t="s">
        <v>601</v>
      </c>
      <c r="O42" s="56" t="s">
        <v>24</v>
      </c>
    </row>
    <row r="43" spans="1:15" ht="29.25" customHeight="1" x14ac:dyDescent="0.25">
      <c r="A43" s="15">
        <f t="shared" si="1"/>
        <v>34</v>
      </c>
      <c r="B43" s="16" t="s">
        <v>157</v>
      </c>
      <c r="C43" s="17" t="s">
        <v>158</v>
      </c>
      <c r="D43" s="16" t="s">
        <v>159</v>
      </c>
      <c r="E43" s="16" t="s">
        <v>21</v>
      </c>
      <c r="F43" s="16" t="s">
        <v>160</v>
      </c>
      <c r="G43" s="18">
        <v>47</v>
      </c>
      <c r="H43" s="18">
        <v>245</v>
      </c>
      <c r="I43" s="18">
        <v>79</v>
      </c>
      <c r="J43" s="18">
        <v>390</v>
      </c>
      <c r="K43" s="19">
        <f t="shared" si="0"/>
        <v>635</v>
      </c>
      <c r="L43" s="18">
        <f t="shared" ref="L43:L61" si="4">+L42+1</f>
        <v>2</v>
      </c>
      <c r="M43" s="14" t="s">
        <v>21</v>
      </c>
      <c r="N43" s="60"/>
      <c r="O43" s="56" t="s">
        <v>88</v>
      </c>
    </row>
    <row r="44" spans="1:15" ht="29.25" customHeight="1" x14ac:dyDescent="0.25">
      <c r="A44" s="15">
        <f t="shared" si="1"/>
        <v>35</v>
      </c>
      <c r="B44" s="16" t="s">
        <v>161</v>
      </c>
      <c r="C44" s="17" t="s">
        <v>162</v>
      </c>
      <c r="D44" s="16" t="s">
        <v>163</v>
      </c>
      <c r="E44" s="16" t="s">
        <v>33</v>
      </c>
      <c r="F44" s="16" t="s">
        <v>164</v>
      </c>
      <c r="G44" s="18">
        <v>57</v>
      </c>
      <c r="H44" s="18">
        <v>295</v>
      </c>
      <c r="I44" s="18">
        <v>68</v>
      </c>
      <c r="J44" s="18">
        <v>335</v>
      </c>
      <c r="K44" s="19">
        <f t="shared" si="0"/>
        <v>630</v>
      </c>
      <c r="L44" s="18">
        <f t="shared" si="4"/>
        <v>3</v>
      </c>
      <c r="M44" s="14" t="s">
        <v>33</v>
      </c>
      <c r="N44" s="60"/>
      <c r="O44" s="56" t="s">
        <v>35</v>
      </c>
    </row>
    <row r="45" spans="1:15" ht="29.25" customHeight="1" x14ac:dyDescent="0.25">
      <c r="A45" s="15">
        <f t="shared" si="1"/>
        <v>36</v>
      </c>
      <c r="B45" s="16" t="s">
        <v>165</v>
      </c>
      <c r="C45" s="17" t="s">
        <v>166</v>
      </c>
      <c r="D45" s="16" t="s">
        <v>167</v>
      </c>
      <c r="E45" s="16" t="s">
        <v>44</v>
      </c>
      <c r="F45" s="16" t="s">
        <v>168</v>
      </c>
      <c r="G45" s="18">
        <v>59</v>
      </c>
      <c r="H45" s="18">
        <v>305</v>
      </c>
      <c r="I45" s="18">
        <v>64</v>
      </c>
      <c r="J45" s="18">
        <v>315</v>
      </c>
      <c r="K45" s="19">
        <f t="shared" si="0"/>
        <v>620</v>
      </c>
      <c r="L45" s="18">
        <f t="shared" si="4"/>
        <v>4</v>
      </c>
      <c r="M45" s="14" t="s">
        <v>44</v>
      </c>
      <c r="N45" s="60"/>
      <c r="O45" s="56" t="s">
        <v>40</v>
      </c>
    </row>
    <row r="46" spans="1:15" ht="29.25" customHeight="1" x14ac:dyDescent="0.25">
      <c r="A46" s="26">
        <f t="shared" si="1"/>
        <v>37</v>
      </c>
      <c r="B46" s="14" t="s">
        <v>169</v>
      </c>
      <c r="C46" s="27" t="s">
        <v>170</v>
      </c>
      <c r="D46" s="14" t="s">
        <v>171</v>
      </c>
      <c r="E46" s="14" t="s">
        <v>44</v>
      </c>
      <c r="F46" s="14" t="s">
        <v>172</v>
      </c>
      <c r="G46" s="28">
        <v>55</v>
      </c>
      <c r="H46" s="28">
        <v>285</v>
      </c>
      <c r="I46" s="28">
        <v>68</v>
      </c>
      <c r="J46" s="28">
        <v>335</v>
      </c>
      <c r="K46" s="29">
        <f t="shared" si="0"/>
        <v>620</v>
      </c>
      <c r="L46" s="30">
        <f t="shared" si="4"/>
        <v>5</v>
      </c>
      <c r="M46" s="14" t="s">
        <v>44</v>
      </c>
      <c r="N46" s="60"/>
      <c r="O46" s="56" t="s">
        <v>40</v>
      </c>
    </row>
    <row r="47" spans="1:15" ht="29.25" customHeight="1" x14ac:dyDescent="0.25">
      <c r="A47" s="26">
        <f t="shared" si="1"/>
        <v>38</v>
      </c>
      <c r="B47" s="31" t="s">
        <v>173</v>
      </c>
      <c r="C47" s="32" t="s">
        <v>174</v>
      </c>
      <c r="D47" s="31" t="s">
        <v>175</v>
      </c>
      <c r="E47" s="31" t="s">
        <v>21</v>
      </c>
      <c r="F47" s="31" t="s">
        <v>176</v>
      </c>
      <c r="G47" s="33">
        <v>56</v>
      </c>
      <c r="H47" s="33">
        <v>290</v>
      </c>
      <c r="I47" s="33">
        <v>69</v>
      </c>
      <c r="J47" s="33">
        <v>330</v>
      </c>
      <c r="K47" s="29">
        <f t="shared" si="0"/>
        <v>620</v>
      </c>
      <c r="L47" s="30">
        <f t="shared" si="4"/>
        <v>6</v>
      </c>
      <c r="M47" s="14" t="s">
        <v>21</v>
      </c>
      <c r="N47" s="60"/>
      <c r="O47" s="56" t="s">
        <v>88</v>
      </c>
    </row>
    <row r="48" spans="1:15" ht="29.25" customHeight="1" x14ac:dyDescent="0.25">
      <c r="A48" s="26">
        <f t="shared" si="1"/>
        <v>39</v>
      </c>
      <c r="B48" s="31" t="s">
        <v>177</v>
      </c>
      <c r="C48" s="32" t="s">
        <v>178</v>
      </c>
      <c r="D48" s="31" t="s">
        <v>179</v>
      </c>
      <c r="E48" s="31" t="s">
        <v>28</v>
      </c>
      <c r="F48" s="31" t="s">
        <v>180</v>
      </c>
      <c r="G48" s="33">
        <v>55</v>
      </c>
      <c r="H48" s="33">
        <v>280</v>
      </c>
      <c r="I48" s="33">
        <v>71</v>
      </c>
      <c r="J48" s="33">
        <v>340</v>
      </c>
      <c r="K48" s="29">
        <f t="shared" si="0"/>
        <v>620</v>
      </c>
      <c r="L48" s="30">
        <f t="shared" si="4"/>
        <v>7</v>
      </c>
      <c r="M48" s="14" t="s">
        <v>28</v>
      </c>
      <c r="N48" s="60"/>
      <c r="O48" s="56" t="s">
        <v>40</v>
      </c>
    </row>
    <row r="49" spans="1:15" ht="29.25" customHeight="1" x14ac:dyDescent="0.25">
      <c r="A49" s="26">
        <f t="shared" si="1"/>
        <v>40</v>
      </c>
      <c r="B49" s="14" t="s">
        <v>181</v>
      </c>
      <c r="C49" s="27" t="s">
        <v>182</v>
      </c>
      <c r="D49" s="14" t="s">
        <v>183</v>
      </c>
      <c r="E49" s="14" t="s">
        <v>21</v>
      </c>
      <c r="F49" s="14" t="s">
        <v>184</v>
      </c>
      <c r="G49" s="28">
        <v>46</v>
      </c>
      <c r="H49" s="28">
        <v>240</v>
      </c>
      <c r="I49" s="28">
        <v>76</v>
      </c>
      <c r="J49" s="28">
        <v>375</v>
      </c>
      <c r="K49" s="29">
        <f t="shared" si="0"/>
        <v>615</v>
      </c>
      <c r="L49" s="30">
        <f t="shared" si="4"/>
        <v>8</v>
      </c>
      <c r="M49" s="14" t="s">
        <v>21</v>
      </c>
      <c r="N49" s="60"/>
      <c r="O49" s="56" t="s">
        <v>88</v>
      </c>
    </row>
    <row r="50" spans="1:15" ht="29.25" customHeight="1" x14ac:dyDescent="0.25">
      <c r="A50" s="26">
        <f t="shared" si="1"/>
        <v>41</v>
      </c>
      <c r="B50" s="14" t="s">
        <v>185</v>
      </c>
      <c r="C50" s="27" t="s">
        <v>186</v>
      </c>
      <c r="D50" s="14" t="s">
        <v>187</v>
      </c>
      <c r="E50" s="14" t="s">
        <v>28</v>
      </c>
      <c r="F50" s="14" t="s">
        <v>188</v>
      </c>
      <c r="G50" s="28">
        <v>53</v>
      </c>
      <c r="H50" s="28">
        <v>275</v>
      </c>
      <c r="I50" s="28">
        <v>69</v>
      </c>
      <c r="J50" s="28">
        <v>340</v>
      </c>
      <c r="K50" s="29">
        <f t="shared" si="0"/>
        <v>615</v>
      </c>
      <c r="L50" s="30">
        <f t="shared" si="4"/>
        <v>9</v>
      </c>
      <c r="M50" s="14" t="s">
        <v>28</v>
      </c>
      <c r="N50" s="60"/>
      <c r="O50" s="56" t="s">
        <v>40</v>
      </c>
    </row>
    <row r="51" spans="1:15" ht="29.25" customHeight="1" x14ac:dyDescent="0.25">
      <c r="A51" s="26">
        <f t="shared" si="1"/>
        <v>42</v>
      </c>
      <c r="B51" s="14" t="s">
        <v>189</v>
      </c>
      <c r="C51" s="27" t="s">
        <v>190</v>
      </c>
      <c r="D51" s="14" t="s">
        <v>191</v>
      </c>
      <c r="E51" s="14" t="s">
        <v>21</v>
      </c>
      <c r="F51" s="14" t="s">
        <v>192</v>
      </c>
      <c r="G51" s="28">
        <v>57</v>
      </c>
      <c r="H51" s="28">
        <v>295</v>
      </c>
      <c r="I51" s="28">
        <v>65</v>
      </c>
      <c r="J51" s="28">
        <v>320</v>
      </c>
      <c r="K51" s="29">
        <f t="shared" si="0"/>
        <v>615</v>
      </c>
      <c r="L51" s="30">
        <f t="shared" si="4"/>
        <v>10</v>
      </c>
      <c r="M51" s="14" t="s">
        <v>21</v>
      </c>
      <c r="N51" s="60"/>
      <c r="O51" s="56" t="s">
        <v>40</v>
      </c>
    </row>
    <row r="52" spans="1:15" ht="29.25" customHeight="1" x14ac:dyDescent="0.25">
      <c r="A52" s="26">
        <f t="shared" si="1"/>
        <v>43</v>
      </c>
      <c r="B52" s="31" t="s">
        <v>193</v>
      </c>
      <c r="C52" s="32" t="s">
        <v>194</v>
      </c>
      <c r="D52" s="31" t="s">
        <v>195</v>
      </c>
      <c r="E52" s="31" t="s">
        <v>21</v>
      </c>
      <c r="F52" s="31" t="s">
        <v>196</v>
      </c>
      <c r="G52" s="33">
        <v>52</v>
      </c>
      <c r="H52" s="33">
        <v>260</v>
      </c>
      <c r="I52" s="33">
        <v>71</v>
      </c>
      <c r="J52" s="33">
        <v>340</v>
      </c>
      <c r="K52" s="29">
        <f t="shared" si="0"/>
        <v>600</v>
      </c>
      <c r="L52" s="30">
        <f t="shared" si="4"/>
        <v>11</v>
      </c>
      <c r="M52" s="14" t="s">
        <v>21</v>
      </c>
      <c r="N52" s="60"/>
      <c r="O52" s="56" t="s">
        <v>88</v>
      </c>
    </row>
    <row r="53" spans="1:15" ht="29.25" customHeight="1" x14ac:dyDescent="0.25">
      <c r="A53" s="26">
        <f t="shared" si="1"/>
        <v>44</v>
      </c>
      <c r="B53" s="14" t="s">
        <v>197</v>
      </c>
      <c r="C53" s="27" t="s">
        <v>198</v>
      </c>
      <c r="D53" s="14" t="s">
        <v>199</v>
      </c>
      <c r="E53" s="14" t="s">
        <v>33</v>
      </c>
      <c r="F53" s="14" t="s">
        <v>200</v>
      </c>
      <c r="G53" s="28">
        <v>45</v>
      </c>
      <c r="H53" s="28">
        <v>235</v>
      </c>
      <c r="I53" s="28">
        <v>68</v>
      </c>
      <c r="J53" s="28">
        <v>335</v>
      </c>
      <c r="K53" s="29">
        <f t="shared" si="0"/>
        <v>570</v>
      </c>
      <c r="L53" s="30">
        <f t="shared" si="4"/>
        <v>12</v>
      </c>
      <c r="M53" s="14" t="s">
        <v>33</v>
      </c>
      <c r="N53" s="60"/>
      <c r="O53" s="56" t="s">
        <v>35</v>
      </c>
    </row>
    <row r="54" spans="1:15" ht="29.25" customHeight="1" x14ac:dyDescent="0.25">
      <c r="A54" s="26">
        <f t="shared" si="1"/>
        <v>45</v>
      </c>
      <c r="B54" s="31" t="s">
        <v>201</v>
      </c>
      <c r="C54" s="32" t="s">
        <v>202</v>
      </c>
      <c r="D54" s="31" t="s">
        <v>203</v>
      </c>
      <c r="E54" s="31" t="s">
        <v>44</v>
      </c>
      <c r="F54" s="31" t="s">
        <v>204</v>
      </c>
      <c r="G54" s="33">
        <v>44</v>
      </c>
      <c r="H54" s="33">
        <v>210</v>
      </c>
      <c r="I54" s="33">
        <v>73</v>
      </c>
      <c r="J54" s="33">
        <v>355</v>
      </c>
      <c r="K54" s="29">
        <f t="shared" si="0"/>
        <v>565</v>
      </c>
      <c r="L54" s="30">
        <f t="shared" si="4"/>
        <v>13</v>
      </c>
      <c r="M54" s="14" t="s">
        <v>44</v>
      </c>
      <c r="N54" s="60"/>
      <c r="O54" s="56" t="s">
        <v>40</v>
      </c>
    </row>
    <row r="55" spans="1:15" ht="29.25" customHeight="1" x14ac:dyDescent="0.25">
      <c r="A55" s="26">
        <f t="shared" si="1"/>
        <v>46</v>
      </c>
      <c r="B55" s="31" t="s">
        <v>205</v>
      </c>
      <c r="C55" s="32" t="s">
        <v>206</v>
      </c>
      <c r="D55" s="31" t="s">
        <v>207</v>
      </c>
      <c r="E55" s="31" t="s">
        <v>28</v>
      </c>
      <c r="F55" s="31" t="s">
        <v>208</v>
      </c>
      <c r="G55" s="33">
        <v>47</v>
      </c>
      <c r="H55" s="33">
        <v>245</v>
      </c>
      <c r="I55" s="33">
        <v>64</v>
      </c>
      <c r="J55" s="33">
        <v>315</v>
      </c>
      <c r="K55" s="29">
        <f t="shared" si="0"/>
        <v>560</v>
      </c>
      <c r="L55" s="30">
        <f t="shared" si="4"/>
        <v>14</v>
      </c>
      <c r="M55" s="14" t="s">
        <v>28</v>
      </c>
      <c r="N55" s="60"/>
      <c r="O55" s="56" t="s">
        <v>40</v>
      </c>
    </row>
    <row r="56" spans="1:15" ht="29.25" customHeight="1" x14ac:dyDescent="0.25">
      <c r="A56" s="26">
        <f t="shared" si="1"/>
        <v>47</v>
      </c>
      <c r="B56" s="14" t="s">
        <v>209</v>
      </c>
      <c r="C56" s="27" t="s">
        <v>210</v>
      </c>
      <c r="D56" s="14" t="s">
        <v>211</v>
      </c>
      <c r="E56" s="14" t="s">
        <v>21</v>
      </c>
      <c r="F56" s="14" t="s">
        <v>212</v>
      </c>
      <c r="G56" s="28">
        <v>45</v>
      </c>
      <c r="H56" s="28">
        <v>235</v>
      </c>
      <c r="I56" s="28">
        <v>63</v>
      </c>
      <c r="J56" s="28">
        <v>310</v>
      </c>
      <c r="K56" s="29">
        <f t="shared" si="0"/>
        <v>545</v>
      </c>
      <c r="L56" s="30">
        <f t="shared" si="4"/>
        <v>15</v>
      </c>
      <c r="M56" s="14" t="s">
        <v>21</v>
      </c>
      <c r="N56" s="60"/>
      <c r="O56" s="56" t="s">
        <v>40</v>
      </c>
    </row>
    <row r="57" spans="1:15" ht="29.25" customHeight="1" x14ac:dyDescent="0.25">
      <c r="A57" s="26">
        <f t="shared" si="1"/>
        <v>48</v>
      </c>
      <c r="B57" s="31" t="s">
        <v>213</v>
      </c>
      <c r="C57" s="32" t="s">
        <v>214</v>
      </c>
      <c r="D57" s="31" t="s">
        <v>215</v>
      </c>
      <c r="E57" s="31" t="s">
        <v>33</v>
      </c>
      <c r="F57" s="31" t="s">
        <v>216</v>
      </c>
      <c r="G57" s="33">
        <v>40</v>
      </c>
      <c r="H57" s="33">
        <v>185</v>
      </c>
      <c r="I57" s="33">
        <v>74</v>
      </c>
      <c r="J57" s="33">
        <v>360</v>
      </c>
      <c r="K57" s="29">
        <f t="shared" si="0"/>
        <v>545</v>
      </c>
      <c r="L57" s="30">
        <f t="shared" si="4"/>
        <v>16</v>
      </c>
      <c r="M57" s="14" t="s">
        <v>33</v>
      </c>
      <c r="N57" s="60"/>
      <c r="O57" s="56" t="s">
        <v>35</v>
      </c>
    </row>
    <row r="58" spans="1:15" ht="29.25" customHeight="1" x14ac:dyDescent="0.25">
      <c r="A58" s="26">
        <f t="shared" si="1"/>
        <v>49</v>
      </c>
      <c r="B58" s="31" t="s">
        <v>217</v>
      </c>
      <c r="C58" s="32" t="s">
        <v>218</v>
      </c>
      <c r="D58" s="31" t="s">
        <v>219</v>
      </c>
      <c r="E58" s="31" t="s">
        <v>21</v>
      </c>
      <c r="F58" s="31" t="s">
        <v>220</v>
      </c>
      <c r="G58" s="33">
        <v>54</v>
      </c>
      <c r="H58" s="33">
        <v>275</v>
      </c>
      <c r="I58" s="33">
        <v>60</v>
      </c>
      <c r="J58" s="33">
        <v>270</v>
      </c>
      <c r="K58" s="29">
        <f t="shared" si="0"/>
        <v>545</v>
      </c>
      <c r="L58" s="30">
        <f t="shared" si="4"/>
        <v>17</v>
      </c>
      <c r="M58" s="14" t="s">
        <v>21</v>
      </c>
      <c r="N58" s="60"/>
      <c r="O58" s="56" t="s">
        <v>88</v>
      </c>
    </row>
    <row r="59" spans="1:15" ht="29.25" customHeight="1" x14ac:dyDescent="0.25">
      <c r="A59" s="26">
        <f t="shared" si="1"/>
        <v>50</v>
      </c>
      <c r="B59" s="14" t="s">
        <v>221</v>
      </c>
      <c r="C59" s="27" t="s">
        <v>222</v>
      </c>
      <c r="D59" s="14" t="s">
        <v>159</v>
      </c>
      <c r="E59" s="14" t="s">
        <v>21</v>
      </c>
      <c r="F59" s="14" t="s">
        <v>223</v>
      </c>
      <c r="G59" s="28">
        <v>41</v>
      </c>
      <c r="H59" s="28">
        <v>215</v>
      </c>
      <c r="I59" s="28">
        <v>65</v>
      </c>
      <c r="J59" s="28">
        <v>320</v>
      </c>
      <c r="K59" s="29">
        <f t="shared" si="0"/>
        <v>535</v>
      </c>
      <c r="L59" s="30">
        <f t="shared" si="4"/>
        <v>18</v>
      </c>
      <c r="M59" s="14" t="s">
        <v>21</v>
      </c>
      <c r="N59" s="60"/>
      <c r="O59" s="56" t="s">
        <v>88</v>
      </c>
    </row>
    <row r="60" spans="1:15" ht="29.25" customHeight="1" x14ac:dyDescent="0.25">
      <c r="A60" s="26">
        <f t="shared" si="1"/>
        <v>51</v>
      </c>
      <c r="B60" s="31" t="s">
        <v>224</v>
      </c>
      <c r="C60" s="32" t="s">
        <v>225</v>
      </c>
      <c r="D60" s="31" t="s">
        <v>123</v>
      </c>
      <c r="E60" s="31" t="s">
        <v>33</v>
      </c>
      <c r="F60" s="31" t="s">
        <v>226</v>
      </c>
      <c r="G60" s="33">
        <v>42</v>
      </c>
      <c r="H60" s="33">
        <v>195</v>
      </c>
      <c r="I60" s="33">
        <v>71</v>
      </c>
      <c r="J60" s="33">
        <v>340</v>
      </c>
      <c r="K60" s="29">
        <f t="shared" si="0"/>
        <v>535</v>
      </c>
      <c r="L60" s="30">
        <f t="shared" si="4"/>
        <v>19</v>
      </c>
      <c r="M60" s="14" t="s">
        <v>33</v>
      </c>
      <c r="N60" s="60"/>
      <c r="O60" s="56" t="s">
        <v>35</v>
      </c>
    </row>
    <row r="61" spans="1:15" ht="29.25" customHeight="1" thickBot="1" x14ac:dyDescent="0.3">
      <c r="A61" s="34">
        <f t="shared" si="1"/>
        <v>52</v>
      </c>
      <c r="B61" s="35" t="s">
        <v>227</v>
      </c>
      <c r="C61" s="36" t="s">
        <v>228</v>
      </c>
      <c r="D61" s="35" t="s">
        <v>229</v>
      </c>
      <c r="E61" s="35" t="s">
        <v>21</v>
      </c>
      <c r="F61" s="35" t="s">
        <v>230</v>
      </c>
      <c r="G61" s="37">
        <v>39</v>
      </c>
      <c r="H61" s="37">
        <v>180</v>
      </c>
      <c r="I61" s="37">
        <v>73</v>
      </c>
      <c r="J61" s="37">
        <v>355</v>
      </c>
      <c r="K61" s="38">
        <f t="shared" si="0"/>
        <v>535</v>
      </c>
      <c r="L61" s="39">
        <f t="shared" si="4"/>
        <v>20</v>
      </c>
      <c r="M61" s="14" t="s">
        <v>21</v>
      </c>
      <c r="N61" s="60"/>
      <c r="O61" s="56" t="s">
        <v>24</v>
      </c>
    </row>
    <row r="62" spans="1:15" ht="29.25" customHeight="1" x14ac:dyDescent="0.25">
      <c r="A62" s="40">
        <f t="shared" si="1"/>
        <v>53</v>
      </c>
      <c r="B62" s="41" t="s">
        <v>231</v>
      </c>
      <c r="C62" s="42" t="s">
        <v>232</v>
      </c>
      <c r="D62" s="41" t="s">
        <v>233</v>
      </c>
      <c r="E62" s="41" t="s">
        <v>21</v>
      </c>
      <c r="F62" s="41" t="s">
        <v>234</v>
      </c>
      <c r="G62" s="43">
        <v>38</v>
      </c>
      <c r="H62" s="43">
        <v>200</v>
      </c>
      <c r="I62" s="43">
        <v>66</v>
      </c>
      <c r="J62" s="43">
        <v>325</v>
      </c>
      <c r="K62" s="44">
        <f t="shared" si="0"/>
        <v>525</v>
      </c>
      <c r="L62" s="45">
        <v>1</v>
      </c>
      <c r="M62" s="14" t="s">
        <v>21</v>
      </c>
      <c r="N62" s="61" t="s">
        <v>602</v>
      </c>
      <c r="O62" s="56" t="s">
        <v>88</v>
      </c>
    </row>
    <row r="63" spans="1:15" ht="29.25" customHeight="1" x14ac:dyDescent="0.25">
      <c r="A63" s="26">
        <f t="shared" si="1"/>
        <v>54</v>
      </c>
      <c r="B63" s="31" t="s">
        <v>235</v>
      </c>
      <c r="C63" s="32" t="s">
        <v>236</v>
      </c>
      <c r="D63" s="31" t="s">
        <v>237</v>
      </c>
      <c r="E63" s="31" t="s">
        <v>28</v>
      </c>
      <c r="F63" s="31" t="s">
        <v>238</v>
      </c>
      <c r="G63" s="33">
        <v>35</v>
      </c>
      <c r="H63" s="33">
        <v>185</v>
      </c>
      <c r="I63" s="33">
        <v>68</v>
      </c>
      <c r="J63" s="33">
        <v>335</v>
      </c>
      <c r="K63" s="29">
        <f t="shared" si="0"/>
        <v>520</v>
      </c>
      <c r="L63" s="30">
        <f t="shared" ref="L63:L86" si="5">+L62+1</f>
        <v>2</v>
      </c>
      <c r="M63" s="14" t="s">
        <v>28</v>
      </c>
      <c r="N63" s="62"/>
      <c r="O63" s="56" t="s">
        <v>40</v>
      </c>
    </row>
    <row r="64" spans="1:15" ht="29.25" customHeight="1" x14ac:dyDescent="0.25">
      <c r="A64" s="26">
        <f t="shared" si="1"/>
        <v>55</v>
      </c>
      <c r="B64" s="14" t="s">
        <v>239</v>
      </c>
      <c r="C64" s="27" t="s">
        <v>240</v>
      </c>
      <c r="D64" s="14" t="s">
        <v>241</v>
      </c>
      <c r="E64" s="14" t="s">
        <v>21</v>
      </c>
      <c r="F64" s="14" t="s">
        <v>242</v>
      </c>
      <c r="G64" s="28">
        <v>46</v>
      </c>
      <c r="H64" s="28">
        <v>240</v>
      </c>
      <c r="I64" s="28">
        <v>57</v>
      </c>
      <c r="J64" s="28">
        <v>280</v>
      </c>
      <c r="K64" s="29">
        <f t="shared" si="0"/>
        <v>520</v>
      </c>
      <c r="L64" s="30">
        <f t="shared" si="5"/>
        <v>3</v>
      </c>
      <c r="M64" s="14" t="s">
        <v>21</v>
      </c>
      <c r="N64" s="62"/>
      <c r="O64" s="56" t="s">
        <v>145</v>
      </c>
    </row>
    <row r="65" spans="1:15" ht="29.25" customHeight="1" x14ac:dyDescent="0.25">
      <c r="A65" s="26">
        <f t="shared" si="1"/>
        <v>56</v>
      </c>
      <c r="B65" s="14" t="s">
        <v>243</v>
      </c>
      <c r="C65" s="27" t="s">
        <v>244</v>
      </c>
      <c r="D65" s="14" t="s">
        <v>245</v>
      </c>
      <c r="E65" s="14" t="s">
        <v>44</v>
      </c>
      <c r="F65" s="14" t="s">
        <v>246</v>
      </c>
      <c r="G65" s="28">
        <v>44</v>
      </c>
      <c r="H65" s="28">
        <v>230</v>
      </c>
      <c r="I65" s="28">
        <v>58</v>
      </c>
      <c r="J65" s="28">
        <v>285</v>
      </c>
      <c r="K65" s="29">
        <f t="shared" si="0"/>
        <v>515</v>
      </c>
      <c r="L65" s="30">
        <f t="shared" si="5"/>
        <v>4</v>
      </c>
      <c r="M65" s="14" t="s">
        <v>44</v>
      </c>
      <c r="N65" s="62"/>
      <c r="O65" s="56" t="s">
        <v>145</v>
      </c>
    </row>
    <row r="66" spans="1:15" ht="29.25" customHeight="1" x14ac:dyDescent="0.25">
      <c r="A66" s="26">
        <f t="shared" si="1"/>
        <v>57</v>
      </c>
      <c r="B66" s="14" t="s">
        <v>247</v>
      </c>
      <c r="C66" s="27" t="s">
        <v>248</v>
      </c>
      <c r="D66" s="14" t="s">
        <v>249</v>
      </c>
      <c r="E66" s="14" t="s">
        <v>21</v>
      </c>
      <c r="F66" s="14" t="s">
        <v>250</v>
      </c>
      <c r="G66" s="28">
        <v>37</v>
      </c>
      <c r="H66" s="28">
        <v>195</v>
      </c>
      <c r="I66" s="28">
        <v>65</v>
      </c>
      <c r="J66" s="28">
        <v>320</v>
      </c>
      <c r="K66" s="29">
        <f t="shared" si="0"/>
        <v>515</v>
      </c>
      <c r="L66" s="30">
        <f t="shared" si="5"/>
        <v>5</v>
      </c>
      <c r="M66" s="14" t="s">
        <v>21</v>
      </c>
      <c r="N66" s="62"/>
      <c r="O66" s="56" t="s">
        <v>88</v>
      </c>
    </row>
    <row r="67" spans="1:15" ht="29.25" customHeight="1" x14ac:dyDescent="0.25">
      <c r="A67" s="26">
        <f t="shared" si="1"/>
        <v>58</v>
      </c>
      <c r="B67" s="31" t="s">
        <v>251</v>
      </c>
      <c r="C67" s="32" t="s">
        <v>252</v>
      </c>
      <c r="D67" s="31" t="s">
        <v>253</v>
      </c>
      <c r="E67" s="31" t="s">
        <v>28</v>
      </c>
      <c r="F67" s="31" t="s">
        <v>254</v>
      </c>
      <c r="G67" s="33">
        <v>39</v>
      </c>
      <c r="H67" s="33">
        <v>180</v>
      </c>
      <c r="I67" s="33">
        <v>69</v>
      </c>
      <c r="J67" s="33">
        <v>330</v>
      </c>
      <c r="K67" s="29">
        <f t="shared" si="0"/>
        <v>510</v>
      </c>
      <c r="L67" s="30">
        <f t="shared" si="5"/>
        <v>6</v>
      </c>
      <c r="M67" s="14" t="s">
        <v>28</v>
      </c>
      <c r="N67" s="62"/>
      <c r="O67" s="56" t="s">
        <v>40</v>
      </c>
    </row>
    <row r="68" spans="1:15" ht="29.25" customHeight="1" x14ac:dyDescent="0.25">
      <c r="A68" s="26">
        <f t="shared" si="1"/>
        <v>59</v>
      </c>
      <c r="B68" s="14" t="s">
        <v>255</v>
      </c>
      <c r="C68" s="27" t="s">
        <v>256</v>
      </c>
      <c r="D68" s="14" t="s">
        <v>257</v>
      </c>
      <c r="E68" s="14" t="s">
        <v>21</v>
      </c>
      <c r="F68" s="14" t="s">
        <v>258</v>
      </c>
      <c r="G68" s="28">
        <f>100-52</f>
        <v>48</v>
      </c>
      <c r="H68" s="28">
        <v>250</v>
      </c>
      <c r="I68" s="28">
        <v>52</v>
      </c>
      <c r="J68" s="28">
        <v>255</v>
      </c>
      <c r="K68" s="29">
        <f t="shared" si="0"/>
        <v>505</v>
      </c>
      <c r="L68" s="30">
        <f t="shared" si="5"/>
        <v>7</v>
      </c>
      <c r="M68" s="14" t="s">
        <v>21</v>
      </c>
      <c r="N68" s="62"/>
      <c r="O68" s="56" t="s">
        <v>88</v>
      </c>
    </row>
    <row r="69" spans="1:15" ht="29.25" customHeight="1" x14ac:dyDescent="0.25">
      <c r="A69" s="26">
        <f t="shared" si="1"/>
        <v>60</v>
      </c>
      <c r="B69" s="14" t="s">
        <v>259</v>
      </c>
      <c r="C69" s="27" t="s">
        <v>260</v>
      </c>
      <c r="D69" s="14" t="s">
        <v>261</v>
      </c>
      <c r="E69" s="14" t="s">
        <v>28</v>
      </c>
      <c r="F69" s="14" t="s">
        <v>262</v>
      </c>
      <c r="G69" s="28">
        <v>45</v>
      </c>
      <c r="H69" s="28">
        <v>235</v>
      </c>
      <c r="I69" s="28">
        <v>54</v>
      </c>
      <c r="J69" s="28">
        <v>265</v>
      </c>
      <c r="K69" s="29">
        <f t="shared" si="0"/>
        <v>500</v>
      </c>
      <c r="L69" s="30">
        <f t="shared" si="5"/>
        <v>8</v>
      </c>
      <c r="M69" s="14" t="s">
        <v>28</v>
      </c>
      <c r="N69" s="62"/>
      <c r="O69" s="56" t="s">
        <v>40</v>
      </c>
    </row>
    <row r="70" spans="1:15" ht="29.25" customHeight="1" x14ac:dyDescent="0.25">
      <c r="A70" s="26">
        <f t="shared" si="1"/>
        <v>61</v>
      </c>
      <c r="B70" s="14" t="s">
        <v>263</v>
      </c>
      <c r="C70" s="27" t="s">
        <v>264</v>
      </c>
      <c r="D70" s="14" t="s">
        <v>265</v>
      </c>
      <c r="E70" s="14" t="s">
        <v>21</v>
      </c>
      <c r="F70" s="14" t="s">
        <v>266</v>
      </c>
      <c r="G70" s="28">
        <f>100-53</f>
        <v>47</v>
      </c>
      <c r="H70" s="28">
        <v>245</v>
      </c>
      <c r="I70" s="28">
        <v>51</v>
      </c>
      <c r="J70" s="28">
        <v>250</v>
      </c>
      <c r="K70" s="29">
        <f t="shared" si="0"/>
        <v>495</v>
      </c>
      <c r="L70" s="30">
        <f t="shared" si="5"/>
        <v>9</v>
      </c>
      <c r="M70" s="14" t="s">
        <v>21</v>
      </c>
      <c r="N70" s="62"/>
      <c r="O70" s="56" t="s">
        <v>88</v>
      </c>
    </row>
    <row r="71" spans="1:15" ht="29.25" customHeight="1" x14ac:dyDescent="0.25">
      <c r="A71" s="26">
        <f t="shared" si="1"/>
        <v>62</v>
      </c>
      <c r="B71" s="14" t="s">
        <v>267</v>
      </c>
      <c r="C71" s="27" t="s">
        <v>268</v>
      </c>
      <c r="D71" s="14" t="s">
        <v>269</v>
      </c>
      <c r="E71" s="14" t="s">
        <v>21</v>
      </c>
      <c r="F71" s="14" t="s">
        <v>270</v>
      </c>
      <c r="G71" s="28">
        <f>100-60</f>
        <v>40</v>
      </c>
      <c r="H71" s="28">
        <v>210</v>
      </c>
      <c r="I71" s="28">
        <v>56</v>
      </c>
      <c r="J71" s="28">
        <v>275</v>
      </c>
      <c r="K71" s="29">
        <f t="shared" si="0"/>
        <v>485</v>
      </c>
      <c r="L71" s="30">
        <f t="shared" si="5"/>
        <v>10</v>
      </c>
      <c r="M71" s="14" t="s">
        <v>21</v>
      </c>
      <c r="N71" s="62"/>
      <c r="O71" s="56" t="s">
        <v>88</v>
      </c>
    </row>
    <row r="72" spans="1:15" ht="29.25" customHeight="1" x14ac:dyDescent="0.25">
      <c r="A72" s="26">
        <f t="shared" si="1"/>
        <v>63</v>
      </c>
      <c r="B72" s="31" t="s">
        <v>271</v>
      </c>
      <c r="C72" s="32" t="s">
        <v>272</v>
      </c>
      <c r="D72" s="31" t="s">
        <v>135</v>
      </c>
      <c r="E72" s="31" t="s">
        <v>28</v>
      </c>
      <c r="F72" s="31" t="s">
        <v>273</v>
      </c>
      <c r="G72" s="33">
        <v>46</v>
      </c>
      <c r="H72" s="33">
        <v>240</v>
      </c>
      <c r="I72" s="33">
        <v>50</v>
      </c>
      <c r="J72" s="33">
        <v>245</v>
      </c>
      <c r="K72" s="29">
        <f t="shared" si="0"/>
        <v>485</v>
      </c>
      <c r="L72" s="30">
        <f t="shared" si="5"/>
        <v>11</v>
      </c>
      <c r="M72" s="14" t="s">
        <v>28</v>
      </c>
      <c r="N72" s="62"/>
      <c r="O72" s="56" t="s">
        <v>145</v>
      </c>
    </row>
    <row r="73" spans="1:15" ht="29.25" customHeight="1" x14ac:dyDescent="0.25">
      <c r="A73" s="26">
        <f t="shared" si="1"/>
        <v>64</v>
      </c>
      <c r="B73" s="31" t="s">
        <v>274</v>
      </c>
      <c r="C73" s="32" t="s">
        <v>275</v>
      </c>
      <c r="D73" s="31" t="s">
        <v>276</v>
      </c>
      <c r="E73" s="31" t="s">
        <v>21</v>
      </c>
      <c r="F73" s="31" t="s">
        <v>277</v>
      </c>
      <c r="G73" s="33">
        <v>45</v>
      </c>
      <c r="H73" s="33">
        <v>235</v>
      </c>
      <c r="I73" s="33">
        <v>50</v>
      </c>
      <c r="J73" s="33">
        <v>245</v>
      </c>
      <c r="K73" s="29">
        <f t="shared" si="0"/>
        <v>480</v>
      </c>
      <c r="L73" s="30">
        <f t="shared" si="5"/>
        <v>12</v>
      </c>
      <c r="M73" s="14" t="s">
        <v>21</v>
      </c>
      <c r="N73" s="62"/>
      <c r="O73" s="56" t="s">
        <v>88</v>
      </c>
    </row>
    <row r="74" spans="1:15" ht="29.25" customHeight="1" x14ac:dyDescent="0.25">
      <c r="A74" s="26">
        <f t="shared" si="1"/>
        <v>65</v>
      </c>
      <c r="B74" s="31" t="s">
        <v>278</v>
      </c>
      <c r="C74" s="32" t="s">
        <v>279</v>
      </c>
      <c r="D74" s="31" t="s">
        <v>280</v>
      </c>
      <c r="E74" s="31" t="s">
        <v>21</v>
      </c>
      <c r="F74" s="31" t="s">
        <v>281</v>
      </c>
      <c r="G74" s="33">
        <v>50</v>
      </c>
      <c r="H74" s="33">
        <v>260</v>
      </c>
      <c r="I74" s="33">
        <v>45</v>
      </c>
      <c r="J74" s="33">
        <v>220</v>
      </c>
      <c r="K74" s="29">
        <f t="shared" ref="K74:K137" si="6">SUM(H74,J74)</f>
        <v>480</v>
      </c>
      <c r="L74" s="30">
        <f t="shared" si="5"/>
        <v>13</v>
      </c>
      <c r="M74" s="14" t="s">
        <v>21</v>
      </c>
      <c r="N74" s="62"/>
      <c r="O74" s="56" t="s">
        <v>88</v>
      </c>
    </row>
    <row r="75" spans="1:15" ht="29.25" customHeight="1" x14ac:dyDescent="0.25">
      <c r="A75" s="26">
        <f t="shared" ref="A75:A94" si="7">+A74+1</f>
        <v>66</v>
      </c>
      <c r="B75" s="31" t="s">
        <v>282</v>
      </c>
      <c r="C75" s="32" t="s">
        <v>283</v>
      </c>
      <c r="D75" s="31" t="s">
        <v>284</v>
      </c>
      <c r="E75" s="31" t="s">
        <v>44</v>
      </c>
      <c r="F75" s="31" t="s">
        <v>285</v>
      </c>
      <c r="G75" s="33">
        <v>43</v>
      </c>
      <c r="H75" s="33">
        <v>225</v>
      </c>
      <c r="I75" s="33">
        <v>52</v>
      </c>
      <c r="J75" s="33">
        <v>255</v>
      </c>
      <c r="K75" s="29">
        <f t="shared" si="6"/>
        <v>480</v>
      </c>
      <c r="L75" s="30">
        <f t="shared" si="5"/>
        <v>14</v>
      </c>
      <c r="M75" s="14" t="s">
        <v>44</v>
      </c>
      <c r="N75" s="62"/>
      <c r="O75" s="56" t="s">
        <v>40</v>
      </c>
    </row>
    <row r="76" spans="1:15" ht="29.25" customHeight="1" x14ac:dyDescent="0.25">
      <c r="A76" s="26">
        <f t="shared" si="7"/>
        <v>67</v>
      </c>
      <c r="B76" s="14" t="s">
        <v>286</v>
      </c>
      <c r="C76" s="27" t="s">
        <v>287</v>
      </c>
      <c r="D76" s="14" t="s">
        <v>288</v>
      </c>
      <c r="E76" s="14" t="s">
        <v>33</v>
      </c>
      <c r="F76" s="14" t="s">
        <v>289</v>
      </c>
      <c r="G76" s="28">
        <v>41</v>
      </c>
      <c r="H76" s="28">
        <v>215</v>
      </c>
      <c r="I76" s="28">
        <v>53</v>
      </c>
      <c r="J76" s="28">
        <v>260</v>
      </c>
      <c r="K76" s="29">
        <f t="shared" si="6"/>
        <v>475</v>
      </c>
      <c r="L76" s="30">
        <f t="shared" si="5"/>
        <v>15</v>
      </c>
      <c r="M76" s="14" t="s">
        <v>33</v>
      </c>
      <c r="N76" s="62"/>
      <c r="O76" s="56" t="s">
        <v>35</v>
      </c>
    </row>
    <row r="77" spans="1:15" ht="29.25" customHeight="1" x14ac:dyDescent="0.25">
      <c r="A77" s="26">
        <f t="shared" si="7"/>
        <v>68</v>
      </c>
      <c r="B77" s="14" t="s">
        <v>290</v>
      </c>
      <c r="C77" s="27" t="s">
        <v>291</v>
      </c>
      <c r="D77" s="14" t="s">
        <v>292</v>
      </c>
      <c r="E77" s="14" t="s">
        <v>28</v>
      </c>
      <c r="F77" s="14" t="s">
        <v>293</v>
      </c>
      <c r="G77" s="28">
        <v>50</v>
      </c>
      <c r="H77" s="28">
        <v>260</v>
      </c>
      <c r="I77" s="28">
        <v>44</v>
      </c>
      <c r="J77" s="28">
        <v>215</v>
      </c>
      <c r="K77" s="29">
        <f t="shared" si="6"/>
        <v>475</v>
      </c>
      <c r="L77" s="30">
        <f t="shared" si="5"/>
        <v>16</v>
      </c>
      <c r="M77" s="14" t="s">
        <v>28</v>
      </c>
      <c r="N77" s="62"/>
      <c r="O77" s="56" t="s">
        <v>40</v>
      </c>
    </row>
    <row r="78" spans="1:15" ht="29.25" customHeight="1" x14ac:dyDescent="0.25">
      <c r="A78" s="26">
        <f t="shared" si="7"/>
        <v>69</v>
      </c>
      <c r="B78" s="31" t="s">
        <v>294</v>
      </c>
      <c r="C78" s="32" t="s">
        <v>295</v>
      </c>
      <c r="D78" s="31" t="s">
        <v>296</v>
      </c>
      <c r="E78" s="31" t="s">
        <v>33</v>
      </c>
      <c r="F78" s="31" t="s">
        <v>297</v>
      </c>
      <c r="G78" s="33">
        <v>45</v>
      </c>
      <c r="H78" s="33">
        <v>215</v>
      </c>
      <c r="I78" s="33">
        <v>58</v>
      </c>
      <c r="J78" s="33">
        <v>260</v>
      </c>
      <c r="K78" s="29">
        <f t="shared" si="6"/>
        <v>475</v>
      </c>
      <c r="L78" s="30">
        <f t="shared" si="5"/>
        <v>17</v>
      </c>
      <c r="M78" s="14" t="s">
        <v>33</v>
      </c>
      <c r="N78" s="62"/>
      <c r="O78" s="56" t="s">
        <v>35</v>
      </c>
    </row>
    <row r="79" spans="1:15" ht="29.25" customHeight="1" x14ac:dyDescent="0.25">
      <c r="A79" s="26">
        <f t="shared" si="7"/>
        <v>70</v>
      </c>
      <c r="B79" s="14" t="s">
        <v>298</v>
      </c>
      <c r="C79" s="27" t="s">
        <v>299</v>
      </c>
      <c r="D79" s="14" t="s">
        <v>300</v>
      </c>
      <c r="E79" s="14" t="s">
        <v>21</v>
      </c>
      <c r="F79" s="14" t="s">
        <v>301</v>
      </c>
      <c r="G79" s="28">
        <v>39</v>
      </c>
      <c r="H79" s="28">
        <v>205</v>
      </c>
      <c r="I79" s="28">
        <v>54</v>
      </c>
      <c r="J79" s="28">
        <v>265</v>
      </c>
      <c r="K79" s="29">
        <f t="shared" si="6"/>
        <v>470</v>
      </c>
      <c r="L79" s="30">
        <f t="shared" si="5"/>
        <v>18</v>
      </c>
      <c r="M79" s="14" t="s">
        <v>21</v>
      </c>
      <c r="N79" s="62"/>
      <c r="O79" s="56" t="s">
        <v>145</v>
      </c>
    </row>
    <row r="80" spans="1:15" ht="29.25" customHeight="1" x14ac:dyDescent="0.25">
      <c r="A80" s="26">
        <f t="shared" si="7"/>
        <v>71</v>
      </c>
      <c r="B80" s="14" t="s">
        <v>302</v>
      </c>
      <c r="C80" s="27" t="s">
        <v>303</v>
      </c>
      <c r="D80" s="14" t="s">
        <v>304</v>
      </c>
      <c r="E80" s="14" t="s">
        <v>21</v>
      </c>
      <c r="F80" s="14" t="s">
        <v>305</v>
      </c>
      <c r="G80" s="28">
        <f>100-67</f>
        <v>33</v>
      </c>
      <c r="H80" s="28">
        <v>175</v>
      </c>
      <c r="I80" s="28">
        <v>58</v>
      </c>
      <c r="J80" s="28">
        <v>285</v>
      </c>
      <c r="K80" s="29">
        <f t="shared" si="6"/>
        <v>460</v>
      </c>
      <c r="L80" s="30">
        <f t="shared" si="5"/>
        <v>19</v>
      </c>
      <c r="M80" s="14" t="s">
        <v>21</v>
      </c>
      <c r="N80" s="62"/>
      <c r="O80" s="56" t="s">
        <v>88</v>
      </c>
    </row>
    <row r="81" spans="1:15" ht="29.25" customHeight="1" x14ac:dyDescent="0.25">
      <c r="A81" s="26">
        <f t="shared" si="7"/>
        <v>72</v>
      </c>
      <c r="B81" s="31" t="s">
        <v>306</v>
      </c>
      <c r="C81" s="32" t="s">
        <v>307</v>
      </c>
      <c r="D81" s="31" t="s">
        <v>187</v>
      </c>
      <c r="E81" s="31" t="s">
        <v>28</v>
      </c>
      <c r="F81" s="31" t="s">
        <v>308</v>
      </c>
      <c r="G81" s="33">
        <v>47</v>
      </c>
      <c r="H81" s="33">
        <v>245</v>
      </c>
      <c r="I81" s="33">
        <v>44</v>
      </c>
      <c r="J81" s="33">
        <v>215</v>
      </c>
      <c r="K81" s="29">
        <f t="shared" si="6"/>
        <v>460</v>
      </c>
      <c r="L81" s="30">
        <f t="shared" si="5"/>
        <v>20</v>
      </c>
      <c r="M81" s="14" t="s">
        <v>28</v>
      </c>
      <c r="N81" s="62"/>
      <c r="O81" s="56" t="s">
        <v>145</v>
      </c>
    </row>
    <row r="82" spans="1:15" ht="29.25" customHeight="1" x14ac:dyDescent="0.25">
      <c r="A82" s="26">
        <f t="shared" si="7"/>
        <v>73</v>
      </c>
      <c r="B82" s="14" t="s">
        <v>309</v>
      </c>
      <c r="C82" s="27" t="s">
        <v>310</v>
      </c>
      <c r="D82" s="14" t="s">
        <v>311</v>
      </c>
      <c r="E82" s="14" t="s">
        <v>21</v>
      </c>
      <c r="F82" s="14" t="s">
        <v>312</v>
      </c>
      <c r="G82" s="28">
        <v>32</v>
      </c>
      <c r="H82" s="28">
        <v>170</v>
      </c>
      <c r="I82" s="28">
        <v>58</v>
      </c>
      <c r="J82" s="28">
        <v>285</v>
      </c>
      <c r="K82" s="29">
        <f t="shared" si="6"/>
        <v>455</v>
      </c>
      <c r="L82" s="30">
        <f t="shared" si="5"/>
        <v>21</v>
      </c>
      <c r="M82" s="14" t="s">
        <v>21</v>
      </c>
      <c r="N82" s="62"/>
      <c r="O82" s="56" t="s">
        <v>88</v>
      </c>
    </row>
    <row r="83" spans="1:15" ht="29.25" customHeight="1" x14ac:dyDescent="0.25">
      <c r="A83" s="26">
        <f t="shared" si="7"/>
        <v>74</v>
      </c>
      <c r="B83" s="31" t="s">
        <v>313</v>
      </c>
      <c r="C83" s="32" t="s">
        <v>314</v>
      </c>
      <c r="D83" s="31" t="s">
        <v>315</v>
      </c>
      <c r="E83" s="31" t="s">
        <v>44</v>
      </c>
      <c r="F83" s="31" t="s">
        <v>316</v>
      </c>
      <c r="G83" s="33">
        <v>39</v>
      </c>
      <c r="H83" s="33">
        <v>205</v>
      </c>
      <c r="I83" s="33">
        <v>50</v>
      </c>
      <c r="J83" s="33">
        <v>245</v>
      </c>
      <c r="K83" s="29">
        <f t="shared" si="6"/>
        <v>450</v>
      </c>
      <c r="L83" s="30">
        <f t="shared" si="5"/>
        <v>22</v>
      </c>
      <c r="M83" s="14" t="s">
        <v>44</v>
      </c>
      <c r="N83" s="62"/>
      <c r="O83" s="56" t="s">
        <v>40</v>
      </c>
    </row>
    <row r="84" spans="1:15" ht="29.25" customHeight="1" x14ac:dyDescent="0.25">
      <c r="A84" s="26">
        <f t="shared" si="7"/>
        <v>75</v>
      </c>
      <c r="B84" s="14" t="s">
        <v>317</v>
      </c>
      <c r="C84" s="27" t="s">
        <v>318</v>
      </c>
      <c r="D84" s="14" t="s">
        <v>237</v>
      </c>
      <c r="E84" s="14" t="s">
        <v>28</v>
      </c>
      <c r="F84" s="14" t="s">
        <v>319</v>
      </c>
      <c r="G84" s="28">
        <v>38</v>
      </c>
      <c r="H84" s="28">
        <v>200</v>
      </c>
      <c r="I84" s="28">
        <v>51</v>
      </c>
      <c r="J84" s="28">
        <v>250</v>
      </c>
      <c r="K84" s="29">
        <f t="shared" si="6"/>
        <v>450</v>
      </c>
      <c r="L84" s="30">
        <f t="shared" si="5"/>
        <v>23</v>
      </c>
      <c r="M84" s="14" t="s">
        <v>28</v>
      </c>
      <c r="N84" s="62"/>
      <c r="O84" s="56" t="s">
        <v>145</v>
      </c>
    </row>
    <row r="85" spans="1:15" ht="29.25" customHeight="1" x14ac:dyDescent="0.25">
      <c r="A85" s="26">
        <f t="shared" si="7"/>
        <v>76</v>
      </c>
      <c r="B85" s="14" t="s">
        <v>320</v>
      </c>
      <c r="C85" s="27" t="s">
        <v>321</v>
      </c>
      <c r="D85" s="14" t="s">
        <v>143</v>
      </c>
      <c r="E85" s="14" t="s">
        <v>21</v>
      </c>
      <c r="F85" s="14" t="s">
        <v>322</v>
      </c>
      <c r="G85" s="28">
        <v>29</v>
      </c>
      <c r="H85" s="28">
        <v>155</v>
      </c>
      <c r="I85" s="28">
        <v>59</v>
      </c>
      <c r="J85" s="28">
        <v>290</v>
      </c>
      <c r="K85" s="29">
        <f t="shared" si="6"/>
        <v>445</v>
      </c>
      <c r="L85" s="30">
        <f t="shared" si="5"/>
        <v>24</v>
      </c>
      <c r="M85" s="14" t="s">
        <v>21</v>
      </c>
      <c r="N85" s="62"/>
      <c r="O85" s="56" t="s">
        <v>88</v>
      </c>
    </row>
    <row r="86" spans="1:15" ht="29.25" customHeight="1" thickBot="1" x14ac:dyDescent="0.3">
      <c r="A86" s="34">
        <f t="shared" si="7"/>
        <v>77</v>
      </c>
      <c r="B86" s="35" t="s">
        <v>323</v>
      </c>
      <c r="C86" s="36" t="s">
        <v>324</v>
      </c>
      <c r="D86" s="35" t="s">
        <v>91</v>
      </c>
      <c r="E86" s="35" t="s">
        <v>28</v>
      </c>
      <c r="F86" s="35" t="s">
        <v>325</v>
      </c>
      <c r="G86" s="37">
        <v>31</v>
      </c>
      <c r="H86" s="37">
        <v>165</v>
      </c>
      <c r="I86" s="37">
        <v>57</v>
      </c>
      <c r="J86" s="37">
        <v>280</v>
      </c>
      <c r="K86" s="38">
        <f t="shared" si="6"/>
        <v>445</v>
      </c>
      <c r="L86" s="39">
        <f t="shared" si="5"/>
        <v>25</v>
      </c>
      <c r="M86" s="14" t="s">
        <v>28</v>
      </c>
      <c r="N86" s="62"/>
      <c r="O86" s="56" t="s">
        <v>40</v>
      </c>
    </row>
    <row r="87" spans="1:15" ht="29.25" customHeight="1" thickBot="1" x14ac:dyDescent="0.3">
      <c r="A87" s="34">
        <f t="shared" si="7"/>
        <v>78</v>
      </c>
      <c r="B87" s="41" t="s">
        <v>326</v>
      </c>
      <c r="C87" s="42" t="s">
        <v>327</v>
      </c>
      <c r="D87" s="41" t="s">
        <v>328</v>
      </c>
      <c r="E87" s="41" t="s">
        <v>21</v>
      </c>
      <c r="F87" s="41" t="s">
        <v>329</v>
      </c>
      <c r="G87" s="43">
        <v>37</v>
      </c>
      <c r="H87" s="43">
        <v>195</v>
      </c>
      <c r="I87" s="43">
        <v>50</v>
      </c>
      <c r="J87" s="43">
        <v>245</v>
      </c>
      <c r="K87" s="44">
        <f t="shared" si="6"/>
        <v>440</v>
      </c>
      <c r="L87" s="45">
        <v>1</v>
      </c>
      <c r="M87" s="14" t="s">
        <v>21</v>
      </c>
      <c r="N87" s="63" t="s">
        <v>603</v>
      </c>
      <c r="O87" s="56" t="s">
        <v>88</v>
      </c>
    </row>
    <row r="88" spans="1:15" ht="29.25" customHeight="1" thickBot="1" x14ac:dyDescent="0.3">
      <c r="A88" s="34">
        <f t="shared" si="7"/>
        <v>79</v>
      </c>
      <c r="B88" s="31" t="s">
        <v>330</v>
      </c>
      <c r="C88" s="32" t="s">
        <v>331</v>
      </c>
      <c r="D88" s="31" t="s">
        <v>332</v>
      </c>
      <c r="E88" s="31" t="s">
        <v>21</v>
      </c>
      <c r="F88" s="31" t="s">
        <v>333</v>
      </c>
      <c r="G88" s="33">
        <v>41</v>
      </c>
      <c r="H88" s="33">
        <v>190</v>
      </c>
      <c r="I88" s="33">
        <v>56</v>
      </c>
      <c r="J88" s="33">
        <v>250</v>
      </c>
      <c r="K88" s="29">
        <f t="shared" si="6"/>
        <v>440</v>
      </c>
      <c r="L88" s="30">
        <f t="shared" ref="L88:L110" si="8">+L87+1</f>
        <v>2</v>
      </c>
      <c r="M88" s="14" t="s">
        <v>21</v>
      </c>
      <c r="N88" s="64"/>
      <c r="O88" s="56" t="s">
        <v>145</v>
      </c>
    </row>
    <row r="89" spans="1:15" ht="29.25" customHeight="1" thickBot="1" x14ac:dyDescent="0.3">
      <c r="A89" s="34">
        <f t="shared" si="7"/>
        <v>80</v>
      </c>
      <c r="B89" s="14" t="s">
        <v>334</v>
      </c>
      <c r="C89" s="27" t="s">
        <v>335</v>
      </c>
      <c r="D89" s="14" t="s">
        <v>336</v>
      </c>
      <c r="E89" s="14" t="s">
        <v>21</v>
      </c>
      <c r="F89" s="14" t="s">
        <v>337</v>
      </c>
      <c r="G89" s="28">
        <f>100-67</f>
        <v>33</v>
      </c>
      <c r="H89" s="28">
        <v>175</v>
      </c>
      <c r="I89" s="28">
        <v>53</v>
      </c>
      <c r="J89" s="28">
        <v>260</v>
      </c>
      <c r="K89" s="29">
        <f t="shared" si="6"/>
        <v>435</v>
      </c>
      <c r="L89" s="30">
        <f t="shared" si="8"/>
        <v>3</v>
      </c>
      <c r="M89" s="14" t="s">
        <v>21</v>
      </c>
      <c r="N89" s="64"/>
      <c r="O89" s="56" t="s">
        <v>88</v>
      </c>
    </row>
    <row r="90" spans="1:15" ht="29.25" customHeight="1" thickBot="1" x14ac:dyDescent="0.3">
      <c r="A90" s="34">
        <f t="shared" si="7"/>
        <v>81</v>
      </c>
      <c r="B90" s="14" t="s">
        <v>338</v>
      </c>
      <c r="C90" s="27" t="s">
        <v>339</v>
      </c>
      <c r="D90" s="14" t="s">
        <v>340</v>
      </c>
      <c r="E90" s="14" t="s">
        <v>33</v>
      </c>
      <c r="F90" s="14" t="s">
        <v>341</v>
      </c>
      <c r="G90" s="28">
        <v>22</v>
      </c>
      <c r="H90" s="28">
        <v>120</v>
      </c>
      <c r="I90" s="28">
        <v>62</v>
      </c>
      <c r="J90" s="28">
        <v>305</v>
      </c>
      <c r="K90" s="29">
        <f t="shared" si="6"/>
        <v>425</v>
      </c>
      <c r="L90" s="30">
        <f t="shared" si="8"/>
        <v>4</v>
      </c>
      <c r="M90" s="14" t="s">
        <v>33</v>
      </c>
      <c r="N90" s="64"/>
      <c r="O90" s="56" t="s">
        <v>35</v>
      </c>
    </row>
    <row r="91" spans="1:15" ht="29.25" customHeight="1" thickBot="1" x14ac:dyDescent="0.3">
      <c r="A91" s="34">
        <f t="shared" si="7"/>
        <v>82</v>
      </c>
      <c r="B91" s="31" t="s">
        <v>342</v>
      </c>
      <c r="C91" s="32" t="s">
        <v>343</v>
      </c>
      <c r="D91" s="31" t="s">
        <v>344</v>
      </c>
      <c r="E91" s="31" t="s">
        <v>21</v>
      </c>
      <c r="F91" s="31" t="s">
        <v>345</v>
      </c>
      <c r="G91" s="33">
        <v>43</v>
      </c>
      <c r="H91" s="33">
        <v>200</v>
      </c>
      <c r="I91" s="33">
        <v>52</v>
      </c>
      <c r="J91" s="33">
        <v>225</v>
      </c>
      <c r="K91" s="29">
        <f t="shared" si="6"/>
        <v>425</v>
      </c>
      <c r="L91" s="30">
        <f t="shared" si="8"/>
        <v>5</v>
      </c>
      <c r="M91" s="14" t="s">
        <v>21</v>
      </c>
      <c r="N91" s="64"/>
      <c r="O91" s="56" t="s">
        <v>145</v>
      </c>
    </row>
    <row r="92" spans="1:15" ht="29.25" customHeight="1" thickBot="1" x14ac:dyDescent="0.3">
      <c r="A92" s="34">
        <f t="shared" si="7"/>
        <v>83</v>
      </c>
      <c r="B92" s="14" t="s">
        <v>346</v>
      </c>
      <c r="C92" s="27" t="s">
        <v>347</v>
      </c>
      <c r="D92" s="14" t="s">
        <v>348</v>
      </c>
      <c r="E92" s="14" t="s">
        <v>28</v>
      </c>
      <c r="F92" s="14" t="s">
        <v>349</v>
      </c>
      <c r="G92" s="28">
        <v>30</v>
      </c>
      <c r="H92" s="28">
        <v>160</v>
      </c>
      <c r="I92" s="28">
        <v>52</v>
      </c>
      <c r="J92" s="28">
        <v>255</v>
      </c>
      <c r="K92" s="29">
        <f t="shared" si="6"/>
        <v>415</v>
      </c>
      <c r="L92" s="30">
        <f t="shared" si="8"/>
        <v>6</v>
      </c>
      <c r="M92" s="14" t="s">
        <v>28</v>
      </c>
      <c r="N92" s="64"/>
      <c r="O92" s="56" t="s">
        <v>40</v>
      </c>
    </row>
    <row r="93" spans="1:15" ht="29.25" customHeight="1" thickBot="1" x14ac:dyDescent="0.3">
      <c r="A93" s="34">
        <f t="shared" si="7"/>
        <v>84</v>
      </c>
      <c r="B93" s="31" t="s">
        <v>350</v>
      </c>
      <c r="C93" s="32" t="s">
        <v>351</v>
      </c>
      <c r="D93" s="31" t="s">
        <v>352</v>
      </c>
      <c r="E93" s="31" t="s">
        <v>21</v>
      </c>
      <c r="F93" s="31" t="s">
        <v>353</v>
      </c>
      <c r="G93" s="33">
        <v>34</v>
      </c>
      <c r="H93" s="33">
        <v>150</v>
      </c>
      <c r="I93" s="33">
        <v>59</v>
      </c>
      <c r="J93" s="33">
        <v>265</v>
      </c>
      <c r="K93" s="29">
        <f t="shared" si="6"/>
        <v>415</v>
      </c>
      <c r="L93" s="30">
        <f t="shared" si="8"/>
        <v>7</v>
      </c>
      <c r="M93" s="14" t="s">
        <v>21</v>
      </c>
      <c r="N93" s="64"/>
      <c r="O93" s="56" t="s">
        <v>88</v>
      </c>
    </row>
    <row r="94" spans="1:15" ht="29.25" customHeight="1" thickBot="1" x14ac:dyDescent="0.3">
      <c r="A94" s="34">
        <f t="shared" si="7"/>
        <v>85</v>
      </c>
      <c r="B94" s="14" t="s">
        <v>354</v>
      </c>
      <c r="C94" s="27" t="s">
        <v>355</v>
      </c>
      <c r="D94" s="14" t="s">
        <v>356</v>
      </c>
      <c r="E94" s="14" t="s">
        <v>21</v>
      </c>
      <c r="F94" s="14" t="s">
        <v>357</v>
      </c>
      <c r="G94" s="28">
        <v>29</v>
      </c>
      <c r="H94" s="28">
        <v>155</v>
      </c>
      <c r="I94" s="28">
        <v>52</v>
      </c>
      <c r="J94" s="28">
        <v>255</v>
      </c>
      <c r="K94" s="29">
        <f t="shared" si="6"/>
        <v>410</v>
      </c>
      <c r="L94" s="30">
        <f t="shared" si="8"/>
        <v>8</v>
      </c>
      <c r="M94" s="14" t="s">
        <v>21</v>
      </c>
      <c r="N94" s="64"/>
      <c r="O94" s="56" t="s">
        <v>88</v>
      </c>
    </row>
    <row r="95" spans="1:15" ht="29.25" customHeight="1" x14ac:dyDescent="0.25">
      <c r="A95" s="26">
        <f t="shared" ref="A95:A151" si="9">+A94+1</f>
        <v>86</v>
      </c>
      <c r="B95" s="31" t="s">
        <v>358</v>
      </c>
      <c r="C95" s="32" t="s">
        <v>359</v>
      </c>
      <c r="D95" s="31" t="s">
        <v>360</v>
      </c>
      <c r="E95" s="31" t="s">
        <v>44</v>
      </c>
      <c r="F95" s="31" t="s">
        <v>361</v>
      </c>
      <c r="G95" s="33">
        <v>33</v>
      </c>
      <c r="H95" s="33">
        <v>145</v>
      </c>
      <c r="I95" s="33">
        <v>59</v>
      </c>
      <c r="J95" s="33">
        <v>265</v>
      </c>
      <c r="K95" s="29">
        <f t="shared" si="6"/>
        <v>410</v>
      </c>
      <c r="L95" s="30">
        <f t="shared" si="8"/>
        <v>9</v>
      </c>
      <c r="M95" s="14" t="s">
        <v>44</v>
      </c>
      <c r="N95" s="64"/>
      <c r="O95" s="56" t="s">
        <v>145</v>
      </c>
    </row>
    <row r="96" spans="1:15" ht="29.25" customHeight="1" x14ac:dyDescent="0.25">
      <c r="A96" s="26">
        <f t="shared" si="9"/>
        <v>87</v>
      </c>
      <c r="B96" s="14" t="s">
        <v>362</v>
      </c>
      <c r="C96" s="27" t="s">
        <v>363</v>
      </c>
      <c r="D96" s="14" t="s">
        <v>364</v>
      </c>
      <c r="E96" s="14" t="s">
        <v>33</v>
      </c>
      <c r="F96" s="14" t="s">
        <v>365</v>
      </c>
      <c r="G96" s="28">
        <f>100-65</f>
        <v>35</v>
      </c>
      <c r="H96" s="28">
        <v>185</v>
      </c>
      <c r="I96" s="28">
        <v>45</v>
      </c>
      <c r="J96" s="28">
        <v>220</v>
      </c>
      <c r="K96" s="29">
        <f t="shared" si="6"/>
        <v>405</v>
      </c>
      <c r="L96" s="30">
        <f t="shared" si="8"/>
        <v>10</v>
      </c>
      <c r="M96" s="14" t="s">
        <v>33</v>
      </c>
      <c r="N96" s="64"/>
      <c r="O96" s="56" t="s">
        <v>35</v>
      </c>
    </row>
    <row r="97" spans="1:15" ht="29.25" customHeight="1" x14ac:dyDescent="0.25">
      <c r="A97" s="26">
        <f t="shared" si="9"/>
        <v>88</v>
      </c>
      <c r="B97" s="14" t="s">
        <v>366</v>
      </c>
      <c r="C97" s="27" t="s">
        <v>367</v>
      </c>
      <c r="D97" s="14" t="s">
        <v>368</v>
      </c>
      <c r="E97" s="14" t="s">
        <v>44</v>
      </c>
      <c r="F97" s="14" t="s">
        <v>369</v>
      </c>
      <c r="G97" s="28">
        <v>29</v>
      </c>
      <c r="H97" s="28">
        <v>155</v>
      </c>
      <c r="I97" s="28">
        <v>51</v>
      </c>
      <c r="J97" s="28">
        <v>250</v>
      </c>
      <c r="K97" s="29">
        <f t="shared" si="6"/>
        <v>405</v>
      </c>
      <c r="L97" s="30">
        <f t="shared" si="8"/>
        <v>11</v>
      </c>
      <c r="M97" s="14" t="s">
        <v>44</v>
      </c>
      <c r="N97" s="64"/>
      <c r="O97" s="56" t="s">
        <v>40</v>
      </c>
    </row>
    <row r="98" spans="1:15" ht="29.25" customHeight="1" x14ac:dyDescent="0.25">
      <c r="A98" s="26">
        <f t="shared" si="9"/>
        <v>89</v>
      </c>
      <c r="B98" s="31" t="s">
        <v>370</v>
      </c>
      <c r="C98" s="32" t="s">
        <v>371</v>
      </c>
      <c r="D98" s="31" t="s">
        <v>143</v>
      </c>
      <c r="E98" s="31" t="s">
        <v>28</v>
      </c>
      <c r="F98" s="31" t="s">
        <v>372</v>
      </c>
      <c r="G98" s="33">
        <v>39</v>
      </c>
      <c r="H98" s="33">
        <v>180</v>
      </c>
      <c r="I98" s="33">
        <v>52</v>
      </c>
      <c r="J98" s="33">
        <v>225</v>
      </c>
      <c r="K98" s="29">
        <f t="shared" si="6"/>
        <v>405</v>
      </c>
      <c r="L98" s="30">
        <f t="shared" si="8"/>
        <v>12</v>
      </c>
      <c r="M98" s="14" t="s">
        <v>28</v>
      </c>
      <c r="N98" s="64"/>
      <c r="O98" s="56" t="s">
        <v>145</v>
      </c>
    </row>
    <row r="99" spans="1:15" ht="29.25" customHeight="1" x14ac:dyDescent="0.25">
      <c r="A99" s="26">
        <f t="shared" si="9"/>
        <v>90</v>
      </c>
      <c r="B99" s="14" t="s">
        <v>373</v>
      </c>
      <c r="C99" s="27" t="s">
        <v>374</v>
      </c>
      <c r="D99" s="14" t="s">
        <v>375</v>
      </c>
      <c r="E99" s="14" t="s">
        <v>21</v>
      </c>
      <c r="F99" s="14" t="s">
        <v>376</v>
      </c>
      <c r="G99" s="28">
        <f>100-69</f>
        <v>31</v>
      </c>
      <c r="H99" s="28">
        <v>165</v>
      </c>
      <c r="I99" s="28">
        <v>48</v>
      </c>
      <c r="J99" s="28">
        <v>235</v>
      </c>
      <c r="K99" s="29">
        <f t="shared" si="6"/>
        <v>400</v>
      </c>
      <c r="L99" s="30">
        <f t="shared" si="8"/>
        <v>13</v>
      </c>
      <c r="M99" s="14" t="s">
        <v>21</v>
      </c>
      <c r="N99" s="64"/>
      <c r="O99" s="56" t="s">
        <v>88</v>
      </c>
    </row>
    <row r="100" spans="1:15" ht="29.25" customHeight="1" x14ac:dyDescent="0.25">
      <c r="A100" s="26">
        <f t="shared" si="9"/>
        <v>91</v>
      </c>
      <c r="B100" s="14" t="s">
        <v>377</v>
      </c>
      <c r="C100" s="27" t="s">
        <v>378</v>
      </c>
      <c r="D100" s="14" t="s">
        <v>379</v>
      </c>
      <c r="E100" s="14" t="s">
        <v>44</v>
      </c>
      <c r="F100" s="14" t="s">
        <v>380</v>
      </c>
      <c r="G100" s="28">
        <v>36</v>
      </c>
      <c r="H100" s="28">
        <v>190</v>
      </c>
      <c r="I100" s="28">
        <v>42</v>
      </c>
      <c r="J100" s="28">
        <v>205</v>
      </c>
      <c r="K100" s="29">
        <f t="shared" si="6"/>
        <v>395</v>
      </c>
      <c r="L100" s="30">
        <f t="shared" si="8"/>
        <v>14</v>
      </c>
      <c r="M100" s="14" t="s">
        <v>44</v>
      </c>
      <c r="N100" s="64"/>
      <c r="O100" s="56" t="s">
        <v>40</v>
      </c>
    </row>
    <row r="101" spans="1:15" ht="29.25" customHeight="1" x14ac:dyDescent="0.25">
      <c r="A101" s="26">
        <f t="shared" si="9"/>
        <v>92</v>
      </c>
      <c r="B101" s="14" t="s">
        <v>381</v>
      </c>
      <c r="C101" s="27" t="s">
        <v>382</v>
      </c>
      <c r="D101" s="14" t="s">
        <v>383</v>
      </c>
      <c r="E101" s="14" t="s">
        <v>28</v>
      </c>
      <c r="F101" s="14" t="s">
        <v>384</v>
      </c>
      <c r="G101" s="28">
        <v>27</v>
      </c>
      <c r="H101" s="28">
        <v>145</v>
      </c>
      <c r="I101" s="28">
        <v>51</v>
      </c>
      <c r="J101" s="28">
        <v>250</v>
      </c>
      <c r="K101" s="29">
        <f t="shared" si="6"/>
        <v>395</v>
      </c>
      <c r="L101" s="30">
        <f t="shared" si="8"/>
        <v>15</v>
      </c>
      <c r="M101" s="14" t="s">
        <v>28</v>
      </c>
      <c r="N101" s="64"/>
      <c r="O101" s="56" t="s">
        <v>40</v>
      </c>
    </row>
    <row r="102" spans="1:15" ht="29.25" customHeight="1" x14ac:dyDescent="0.25">
      <c r="A102" s="26">
        <f t="shared" si="9"/>
        <v>93</v>
      </c>
      <c r="B102" s="14" t="s">
        <v>385</v>
      </c>
      <c r="C102" s="27" t="s">
        <v>386</v>
      </c>
      <c r="D102" s="14" t="s">
        <v>387</v>
      </c>
      <c r="E102" s="14" t="s">
        <v>44</v>
      </c>
      <c r="F102" s="14" t="s">
        <v>388</v>
      </c>
      <c r="G102" s="28">
        <v>34</v>
      </c>
      <c r="H102" s="28">
        <v>180</v>
      </c>
      <c r="I102" s="28">
        <v>44</v>
      </c>
      <c r="J102" s="28">
        <v>215</v>
      </c>
      <c r="K102" s="29">
        <f t="shared" si="6"/>
        <v>395</v>
      </c>
      <c r="L102" s="30">
        <f t="shared" si="8"/>
        <v>16</v>
      </c>
      <c r="M102" s="14" t="s">
        <v>44</v>
      </c>
      <c r="N102" s="64"/>
      <c r="O102" s="56" t="s">
        <v>145</v>
      </c>
    </row>
    <row r="103" spans="1:15" ht="29.25" customHeight="1" x14ac:dyDescent="0.25">
      <c r="A103" s="26">
        <f t="shared" si="9"/>
        <v>94</v>
      </c>
      <c r="B103" s="14" t="s">
        <v>389</v>
      </c>
      <c r="C103" s="27" t="s">
        <v>390</v>
      </c>
      <c r="D103" s="14" t="s">
        <v>391</v>
      </c>
      <c r="E103" s="14" t="s">
        <v>33</v>
      </c>
      <c r="F103" s="14" t="s">
        <v>392</v>
      </c>
      <c r="G103" s="28">
        <v>35</v>
      </c>
      <c r="H103" s="28">
        <v>185</v>
      </c>
      <c r="I103" s="28">
        <v>41</v>
      </c>
      <c r="J103" s="28">
        <v>200</v>
      </c>
      <c r="K103" s="29">
        <f t="shared" si="6"/>
        <v>385</v>
      </c>
      <c r="L103" s="30">
        <f t="shared" si="8"/>
        <v>17</v>
      </c>
      <c r="M103" s="14" t="s">
        <v>33</v>
      </c>
      <c r="N103" s="64"/>
      <c r="O103" s="56" t="s">
        <v>35</v>
      </c>
    </row>
    <row r="104" spans="1:15" ht="29.25" customHeight="1" x14ac:dyDescent="0.25">
      <c r="A104" s="26">
        <f t="shared" si="9"/>
        <v>95</v>
      </c>
      <c r="B104" s="14" t="s">
        <v>393</v>
      </c>
      <c r="C104" s="27" t="s">
        <v>394</v>
      </c>
      <c r="D104" s="14" t="s">
        <v>395</v>
      </c>
      <c r="E104" s="14" t="s">
        <v>21</v>
      </c>
      <c r="F104" s="14" t="s">
        <v>396</v>
      </c>
      <c r="G104" s="28">
        <v>36</v>
      </c>
      <c r="H104" s="28">
        <v>190</v>
      </c>
      <c r="I104" s="28">
        <v>40</v>
      </c>
      <c r="J104" s="28">
        <v>195</v>
      </c>
      <c r="K104" s="29">
        <f t="shared" si="6"/>
        <v>385</v>
      </c>
      <c r="L104" s="30">
        <f t="shared" si="8"/>
        <v>18</v>
      </c>
      <c r="M104" s="14" t="s">
        <v>21</v>
      </c>
      <c r="N104" s="64"/>
      <c r="O104" s="56" t="s">
        <v>88</v>
      </c>
    </row>
    <row r="105" spans="1:15" ht="29.25" customHeight="1" x14ac:dyDescent="0.25">
      <c r="A105" s="26">
        <f t="shared" si="9"/>
        <v>96</v>
      </c>
      <c r="B105" s="14" t="s">
        <v>397</v>
      </c>
      <c r="C105" s="27" t="s">
        <v>398</v>
      </c>
      <c r="D105" s="14" t="s">
        <v>215</v>
      </c>
      <c r="E105" s="14" t="s">
        <v>28</v>
      </c>
      <c r="F105" s="14" t="s">
        <v>399</v>
      </c>
      <c r="G105" s="28">
        <v>31</v>
      </c>
      <c r="H105" s="28">
        <v>165</v>
      </c>
      <c r="I105" s="28">
        <v>45</v>
      </c>
      <c r="J105" s="28">
        <v>220</v>
      </c>
      <c r="K105" s="29">
        <f t="shared" si="6"/>
        <v>385</v>
      </c>
      <c r="L105" s="30">
        <f t="shared" si="8"/>
        <v>19</v>
      </c>
      <c r="M105" s="14" t="s">
        <v>28</v>
      </c>
      <c r="N105" s="64"/>
      <c r="O105" s="56" t="s">
        <v>145</v>
      </c>
    </row>
    <row r="106" spans="1:15" ht="29.25" customHeight="1" x14ac:dyDescent="0.25">
      <c r="A106" s="26">
        <f t="shared" si="9"/>
        <v>97</v>
      </c>
      <c r="B106" s="14" t="s">
        <v>400</v>
      </c>
      <c r="C106" s="27" t="s">
        <v>401</v>
      </c>
      <c r="D106" s="14" t="s">
        <v>402</v>
      </c>
      <c r="E106" s="14" t="s">
        <v>28</v>
      </c>
      <c r="F106" s="14" t="s">
        <v>403</v>
      </c>
      <c r="G106" s="28">
        <v>28</v>
      </c>
      <c r="H106" s="28">
        <v>150</v>
      </c>
      <c r="I106" s="28">
        <v>47</v>
      </c>
      <c r="J106" s="28">
        <v>230</v>
      </c>
      <c r="K106" s="29">
        <f t="shared" si="6"/>
        <v>380</v>
      </c>
      <c r="L106" s="30">
        <f t="shared" si="8"/>
        <v>20</v>
      </c>
      <c r="M106" s="14" t="s">
        <v>28</v>
      </c>
      <c r="N106" s="64"/>
      <c r="O106" s="56" t="s">
        <v>40</v>
      </c>
    </row>
    <row r="107" spans="1:15" ht="29.25" customHeight="1" x14ac:dyDescent="0.25">
      <c r="A107" s="26">
        <f t="shared" si="9"/>
        <v>98</v>
      </c>
      <c r="B107" s="14" t="s">
        <v>404</v>
      </c>
      <c r="C107" s="27" t="s">
        <v>405</v>
      </c>
      <c r="D107" s="14" t="s">
        <v>340</v>
      </c>
      <c r="E107" s="14" t="s">
        <v>44</v>
      </c>
      <c r="F107" s="14" t="s">
        <v>406</v>
      </c>
      <c r="G107" s="28">
        <v>30</v>
      </c>
      <c r="H107" s="28">
        <v>160</v>
      </c>
      <c r="I107" s="28">
        <v>44</v>
      </c>
      <c r="J107" s="28">
        <v>215</v>
      </c>
      <c r="K107" s="29">
        <f t="shared" si="6"/>
        <v>375</v>
      </c>
      <c r="L107" s="30">
        <f t="shared" si="8"/>
        <v>21</v>
      </c>
      <c r="M107" s="14" t="s">
        <v>44</v>
      </c>
      <c r="N107" s="64"/>
      <c r="O107" s="56" t="s">
        <v>40</v>
      </c>
    </row>
    <row r="108" spans="1:15" ht="29.25" customHeight="1" x14ac:dyDescent="0.25">
      <c r="A108" s="26">
        <f t="shared" si="9"/>
        <v>99</v>
      </c>
      <c r="B108" s="14" t="s">
        <v>407</v>
      </c>
      <c r="C108" s="27" t="s">
        <v>408</v>
      </c>
      <c r="D108" s="14" t="s">
        <v>409</v>
      </c>
      <c r="E108" s="14" t="s">
        <v>33</v>
      </c>
      <c r="F108" s="14" t="s">
        <v>410</v>
      </c>
      <c r="G108" s="28">
        <v>26</v>
      </c>
      <c r="H108" s="28">
        <v>140</v>
      </c>
      <c r="I108" s="28">
        <v>47</v>
      </c>
      <c r="J108" s="28">
        <v>230</v>
      </c>
      <c r="K108" s="29">
        <f t="shared" si="6"/>
        <v>370</v>
      </c>
      <c r="L108" s="30">
        <f t="shared" si="8"/>
        <v>22</v>
      </c>
      <c r="M108" s="14" t="s">
        <v>33</v>
      </c>
      <c r="N108" s="64"/>
      <c r="O108" s="56" t="s">
        <v>35</v>
      </c>
    </row>
    <row r="109" spans="1:15" ht="29.25" customHeight="1" x14ac:dyDescent="0.25">
      <c r="A109" s="26">
        <f t="shared" si="9"/>
        <v>100</v>
      </c>
      <c r="B109" s="31" t="s">
        <v>411</v>
      </c>
      <c r="C109" s="32" t="s">
        <v>412</v>
      </c>
      <c r="D109" s="31" t="s">
        <v>413</v>
      </c>
      <c r="E109" s="31" t="s">
        <v>21</v>
      </c>
      <c r="F109" s="31" t="s">
        <v>414</v>
      </c>
      <c r="G109" s="33">
        <v>30</v>
      </c>
      <c r="H109" s="33">
        <v>160</v>
      </c>
      <c r="I109" s="33">
        <v>43</v>
      </c>
      <c r="J109" s="33">
        <v>210</v>
      </c>
      <c r="K109" s="29">
        <f t="shared" si="6"/>
        <v>370</v>
      </c>
      <c r="L109" s="30">
        <f t="shared" si="8"/>
        <v>23</v>
      </c>
      <c r="M109" s="14" t="s">
        <v>21</v>
      </c>
      <c r="N109" s="65" t="s">
        <v>604</v>
      </c>
      <c r="O109" s="56" t="s">
        <v>88</v>
      </c>
    </row>
    <row r="110" spans="1:15" ht="29.25" customHeight="1" thickBot="1" x14ac:dyDescent="0.3">
      <c r="A110" s="34">
        <f t="shared" si="9"/>
        <v>101</v>
      </c>
      <c r="B110" s="35" t="s">
        <v>415</v>
      </c>
      <c r="C110" s="36" t="s">
        <v>416</v>
      </c>
      <c r="D110" s="35" t="s">
        <v>417</v>
      </c>
      <c r="E110" s="35" t="s">
        <v>44</v>
      </c>
      <c r="F110" s="35" t="s">
        <v>418</v>
      </c>
      <c r="G110" s="37">
        <v>31</v>
      </c>
      <c r="H110" s="37">
        <v>135</v>
      </c>
      <c r="I110" s="37">
        <v>54</v>
      </c>
      <c r="J110" s="37">
        <v>235</v>
      </c>
      <c r="K110" s="38">
        <f t="shared" si="6"/>
        <v>370</v>
      </c>
      <c r="L110" s="39">
        <f t="shared" si="8"/>
        <v>24</v>
      </c>
      <c r="M110" s="14" t="s">
        <v>44</v>
      </c>
      <c r="N110" s="66"/>
      <c r="O110" s="56" t="s">
        <v>40</v>
      </c>
    </row>
    <row r="111" spans="1:15" ht="29.25" customHeight="1" x14ac:dyDescent="0.25">
      <c r="A111" s="40">
        <f t="shared" si="9"/>
        <v>102</v>
      </c>
      <c r="B111" s="41" t="s">
        <v>419</v>
      </c>
      <c r="C111" s="42" t="s">
        <v>420</v>
      </c>
      <c r="D111" s="41" t="s">
        <v>421</v>
      </c>
      <c r="E111" s="41" t="s">
        <v>21</v>
      </c>
      <c r="F111" s="41" t="s">
        <v>422</v>
      </c>
      <c r="G111" s="43">
        <v>30</v>
      </c>
      <c r="H111" s="43">
        <v>160</v>
      </c>
      <c r="I111" s="43">
        <v>42</v>
      </c>
      <c r="J111" s="43">
        <v>205</v>
      </c>
      <c r="K111" s="44">
        <f t="shared" si="6"/>
        <v>365</v>
      </c>
      <c r="L111" s="45">
        <v>1</v>
      </c>
      <c r="M111" s="14" t="s">
        <v>21</v>
      </c>
      <c r="N111" s="66"/>
      <c r="O111" s="56" t="s">
        <v>88</v>
      </c>
    </row>
    <row r="112" spans="1:15" ht="29.25" customHeight="1" x14ac:dyDescent="0.25">
      <c r="A112" s="26">
        <f t="shared" si="9"/>
        <v>103</v>
      </c>
      <c r="B112" s="31" t="s">
        <v>423</v>
      </c>
      <c r="C112" s="32" t="s">
        <v>424</v>
      </c>
      <c r="D112" s="31" t="s">
        <v>425</v>
      </c>
      <c r="E112" s="31" t="s">
        <v>33</v>
      </c>
      <c r="F112" s="31" t="s">
        <v>426</v>
      </c>
      <c r="G112" s="33">
        <v>29</v>
      </c>
      <c r="H112" s="33">
        <v>125</v>
      </c>
      <c r="I112" s="33">
        <v>55</v>
      </c>
      <c r="J112" s="33">
        <v>240</v>
      </c>
      <c r="K112" s="29">
        <f t="shared" si="6"/>
        <v>365</v>
      </c>
      <c r="L112" s="30">
        <f t="shared" ref="L112:L134" si="10">+L111+1</f>
        <v>2</v>
      </c>
      <c r="M112" s="14" t="s">
        <v>33</v>
      </c>
      <c r="N112" s="66"/>
      <c r="O112" s="56" t="s">
        <v>35</v>
      </c>
    </row>
    <row r="113" spans="1:15" ht="29.25" customHeight="1" x14ac:dyDescent="0.25">
      <c r="A113" s="26">
        <f t="shared" si="9"/>
        <v>104</v>
      </c>
      <c r="B113" s="31" t="s">
        <v>427</v>
      </c>
      <c r="C113" s="32" t="s">
        <v>428</v>
      </c>
      <c r="D113" s="31" t="s">
        <v>429</v>
      </c>
      <c r="E113" s="31" t="s">
        <v>21</v>
      </c>
      <c r="F113" s="31" t="s">
        <v>430</v>
      </c>
      <c r="G113" s="33">
        <v>36</v>
      </c>
      <c r="H113" s="33">
        <v>165</v>
      </c>
      <c r="I113" s="33">
        <v>48</v>
      </c>
      <c r="J113" s="33">
        <v>200</v>
      </c>
      <c r="K113" s="29">
        <f t="shared" si="6"/>
        <v>365</v>
      </c>
      <c r="L113" s="30">
        <f t="shared" si="10"/>
        <v>3</v>
      </c>
      <c r="M113" s="14" t="s">
        <v>21</v>
      </c>
      <c r="N113" s="66"/>
      <c r="O113" s="56" t="s">
        <v>88</v>
      </c>
    </row>
    <row r="114" spans="1:15" ht="29.25" customHeight="1" x14ac:dyDescent="0.25">
      <c r="A114" s="26">
        <f t="shared" si="9"/>
        <v>105</v>
      </c>
      <c r="B114" s="14" t="s">
        <v>431</v>
      </c>
      <c r="C114" s="27" t="s">
        <v>432</v>
      </c>
      <c r="D114" s="14" t="s">
        <v>433</v>
      </c>
      <c r="E114" s="14" t="s">
        <v>21</v>
      </c>
      <c r="F114" s="14" t="s">
        <v>434</v>
      </c>
      <c r="G114" s="28">
        <v>29</v>
      </c>
      <c r="H114" s="28">
        <v>155</v>
      </c>
      <c r="I114" s="28">
        <v>42</v>
      </c>
      <c r="J114" s="28">
        <v>205</v>
      </c>
      <c r="K114" s="29">
        <f t="shared" si="6"/>
        <v>360</v>
      </c>
      <c r="L114" s="30">
        <f t="shared" si="10"/>
        <v>4</v>
      </c>
      <c r="M114" s="14" t="s">
        <v>21</v>
      </c>
      <c r="N114" s="66"/>
      <c r="O114" s="56" t="s">
        <v>145</v>
      </c>
    </row>
    <row r="115" spans="1:15" ht="29.25" customHeight="1" x14ac:dyDescent="0.25">
      <c r="A115" s="26">
        <f t="shared" si="9"/>
        <v>106</v>
      </c>
      <c r="B115" s="14" t="s">
        <v>435</v>
      </c>
      <c r="C115" s="27" t="s">
        <v>436</v>
      </c>
      <c r="D115" s="14" t="s">
        <v>437</v>
      </c>
      <c r="E115" s="14" t="s">
        <v>21</v>
      </c>
      <c r="F115" s="14" t="s">
        <v>438</v>
      </c>
      <c r="G115" s="28">
        <v>36</v>
      </c>
      <c r="H115" s="28">
        <v>190</v>
      </c>
      <c r="I115" s="28">
        <v>34</v>
      </c>
      <c r="J115" s="28">
        <v>165</v>
      </c>
      <c r="K115" s="29">
        <f t="shared" si="6"/>
        <v>355</v>
      </c>
      <c r="L115" s="30">
        <f t="shared" si="10"/>
        <v>5</v>
      </c>
      <c r="M115" s="14" t="s">
        <v>21</v>
      </c>
      <c r="N115" s="66"/>
      <c r="O115" s="56" t="s">
        <v>88</v>
      </c>
    </row>
    <row r="116" spans="1:15" ht="29.25" customHeight="1" x14ac:dyDescent="0.25">
      <c r="A116" s="26">
        <f t="shared" si="9"/>
        <v>107</v>
      </c>
      <c r="B116" s="31" t="s">
        <v>439</v>
      </c>
      <c r="C116" s="32" t="s">
        <v>440</v>
      </c>
      <c r="D116" s="31" t="s">
        <v>441</v>
      </c>
      <c r="E116" s="31" t="s">
        <v>21</v>
      </c>
      <c r="F116" s="31" t="s">
        <v>442</v>
      </c>
      <c r="G116" s="33">
        <v>33</v>
      </c>
      <c r="H116" s="33">
        <v>145</v>
      </c>
      <c r="I116" s="33">
        <v>49</v>
      </c>
      <c r="J116" s="33">
        <v>210</v>
      </c>
      <c r="K116" s="29">
        <f t="shared" si="6"/>
        <v>355</v>
      </c>
      <c r="L116" s="30">
        <f t="shared" si="10"/>
        <v>6</v>
      </c>
      <c r="M116" s="14" t="s">
        <v>21</v>
      </c>
      <c r="N116" s="66"/>
      <c r="O116" s="56" t="s">
        <v>88</v>
      </c>
    </row>
    <row r="117" spans="1:15" ht="29.25" customHeight="1" x14ac:dyDescent="0.25">
      <c r="A117" s="26">
        <f t="shared" si="9"/>
        <v>108</v>
      </c>
      <c r="B117" s="31" t="s">
        <v>443</v>
      </c>
      <c r="C117" s="32" t="s">
        <v>444</v>
      </c>
      <c r="D117" s="31" t="s">
        <v>445</v>
      </c>
      <c r="E117" s="31" t="s">
        <v>44</v>
      </c>
      <c r="F117" s="31" t="s">
        <v>446</v>
      </c>
      <c r="G117" s="33">
        <v>29</v>
      </c>
      <c r="H117" s="33">
        <v>125</v>
      </c>
      <c r="I117" s="33">
        <v>52</v>
      </c>
      <c r="J117" s="33">
        <v>225</v>
      </c>
      <c r="K117" s="29">
        <f t="shared" si="6"/>
        <v>350</v>
      </c>
      <c r="L117" s="30">
        <f t="shared" si="10"/>
        <v>7</v>
      </c>
      <c r="M117" s="14" t="s">
        <v>44</v>
      </c>
      <c r="N117" s="66"/>
      <c r="O117" s="56" t="s">
        <v>145</v>
      </c>
    </row>
    <row r="118" spans="1:15" ht="29.25" customHeight="1" x14ac:dyDescent="0.25">
      <c r="A118" s="26">
        <f t="shared" si="9"/>
        <v>109</v>
      </c>
      <c r="B118" s="14" t="s">
        <v>447</v>
      </c>
      <c r="C118" s="27" t="s">
        <v>448</v>
      </c>
      <c r="D118" s="14" t="s">
        <v>449</v>
      </c>
      <c r="E118" s="14" t="s">
        <v>21</v>
      </c>
      <c r="F118" s="14" t="s">
        <v>450</v>
      </c>
      <c r="G118" s="28">
        <v>28</v>
      </c>
      <c r="H118" s="28">
        <v>150</v>
      </c>
      <c r="I118" s="28">
        <v>40</v>
      </c>
      <c r="J118" s="28">
        <v>195</v>
      </c>
      <c r="K118" s="29">
        <f t="shared" si="6"/>
        <v>345</v>
      </c>
      <c r="L118" s="30">
        <f t="shared" si="10"/>
        <v>8</v>
      </c>
      <c r="M118" s="14" t="s">
        <v>21</v>
      </c>
      <c r="N118" s="66"/>
      <c r="O118" s="56" t="s">
        <v>145</v>
      </c>
    </row>
    <row r="119" spans="1:15" ht="29.25" customHeight="1" x14ac:dyDescent="0.25">
      <c r="A119" s="26">
        <f t="shared" si="9"/>
        <v>110</v>
      </c>
      <c r="B119" s="31" t="s">
        <v>451</v>
      </c>
      <c r="C119" s="32" t="s">
        <v>452</v>
      </c>
      <c r="D119" s="31" t="s">
        <v>453</v>
      </c>
      <c r="E119" s="31" t="s">
        <v>28</v>
      </c>
      <c r="F119" s="31" t="s">
        <v>454</v>
      </c>
      <c r="G119" s="33">
        <v>27</v>
      </c>
      <c r="H119" s="33">
        <v>115</v>
      </c>
      <c r="I119" s="33">
        <v>52</v>
      </c>
      <c r="J119" s="33">
        <v>225</v>
      </c>
      <c r="K119" s="29">
        <f t="shared" si="6"/>
        <v>340</v>
      </c>
      <c r="L119" s="30">
        <f t="shared" si="10"/>
        <v>9</v>
      </c>
      <c r="M119" s="14" t="s">
        <v>28</v>
      </c>
      <c r="N119" s="66"/>
      <c r="O119" s="56" t="s">
        <v>40</v>
      </c>
    </row>
    <row r="120" spans="1:15" ht="29.25" customHeight="1" x14ac:dyDescent="0.25">
      <c r="A120" s="26">
        <f t="shared" si="9"/>
        <v>111</v>
      </c>
      <c r="B120" s="31" t="s">
        <v>455</v>
      </c>
      <c r="C120" s="32" t="s">
        <v>456</v>
      </c>
      <c r="D120" s="31" t="s">
        <v>457</v>
      </c>
      <c r="E120" s="31" t="s">
        <v>33</v>
      </c>
      <c r="F120" s="31" t="s">
        <v>458</v>
      </c>
      <c r="G120" s="33">
        <v>32</v>
      </c>
      <c r="H120" s="33">
        <v>140</v>
      </c>
      <c r="I120" s="33">
        <v>48</v>
      </c>
      <c r="J120" s="33">
        <v>200</v>
      </c>
      <c r="K120" s="29">
        <f t="shared" si="6"/>
        <v>340</v>
      </c>
      <c r="L120" s="30">
        <f t="shared" si="10"/>
        <v>10</v>
      </c>
      <c r="M120" s="14" t="s">
        <v>33</v>
      </c>
      <c r="N120" s="66"/>
      <c r="O120" s="56" t="s">
        <v>35</v>
      </c>
    </row>
    <row r="121" spans="1:15" ht="29.25" customHeight="1" x14ac:dyDescent="0.25">
      <c r="A121" s="26">
        <f t="shared" si="9"/>
        <v>112</v>
      </c>
      <c r="B121" s="14" t="s">
        <v>459</v>
      </c>
      <c r="C121" s="27" t="s">
        <v>460</v>
      </c>
      <c r="D121" s="14" t="s">
        <v>461</v>
      </c>
      <c r="E121" s="14" t="s">
        <v>28</v>
      </c>
      <c r="F121" s="14" t="s">
        <v>462</v>
      </c>
      <c r="G121" s="28">
        <v>26</v>
      </c>
      <c r="H121" s="28">
        <v>140</v>
      </c>
      <c r="I121" s="28">
        <v>40</v>
      </c>
      <c r="J121" s="28">
        <v>195</v>
      </c>
      <c r="K121" s="29">
        <f t="shared" si="6"/>
        <v>335</v>
      </c>
      <c r="L121" s="30">
        <f t="shared" si="10"/>
        <v>11</v>
      </c>
      <c r="M121" s="14" t="s">
        <v>28</v>
      </c>
      <c r="N121" s="66"/>
      <c r="O121" s="56" t="s">
        <v>145</v>
      </c>
    </row>
    <row r="122" spans="1:15" ht="29.25" customHeight="1" x14ac:dyDescent="0.25">
      <c r="A122" s="26">
        <f t="shared" si="9"/>
        <v>113</v>
      </c>
      <c r="B122" s="31" t="s">
        <v>463</v>
      </c>
      <c r="C122" s="32" t="s">
        <v>464</v>
      </c>
      <c r="D122" s="31" t="s">
        <v>76</v>
      </c>
      <c r="E122" s="31" t="s">
        <v>21</v>
      </c>
      <c r="F122" s="31" t="s">
        <v>465</v>
      </c>
      <c r="G122" s="33">
        <v>29</v>
      </c>
      <c r="H122" s="33">
        <v>155</v>
      </c>
      <c r="I122" s="33">
        <v>36</v>
      </c>
      <c r="J122" s="33">
        <v>175</v>
      </c>
      <c r="K122" s="29">
        <f t="shared" si="6"/>
        <v>330</v>
      </c>
      <c r="L122" s="30">
        <f t="shared" si="10"/>
        <v>12</v>
      </c>
      <c r="M122" s="14" t="s">
        <v>21</v>
      </c>
      <c r="N122" s="66"/>
      <c r="O122" s="56" t="s">
        <v>88</v>
      </c>
    </row>
    <row r="123" spans="1:15" ht="29.25" customHeight="1" x14ac:dyDescent="0.25">
      <c r="A123" s="26">
        <f t="shared" si="9"/>
        <v>114</v>
      </c>
      <c r="B123" s="14" t="s">
        <v>466</v>
      </c>
      <c r="C123" s="27" t="s">
        <v>467</v>
      </c>
      <c r="D123" s="14" t="s">
        <v>468</v>
      </c>
      <c r="E123" s="14" t="s">
        <v>28</v>
      </c>
      <c r="F123" s="14" t="s">
        <v>469</v>
      </c>
      <c r="G123" s="28">
        <v>35</v>
      </c>
      <c r="H123" s="28">
        <v>185</v>
      </c>
      <c r="I123" s="28">
        <v>30</v>
      </c>
      <c r="J123" s="28">
        <v>145</v>
      </c>
      <c r="K123" s="29">
        <f t="shared" si="6"/>
        <v>330</v>
      </c>
      <c r="L123" s="30">
        <f t="shared" si="10"/>
        <v>13</v>
      </c>
      <c r="M123" s="14" t="s">
        <v>28</v>
      </c>
      <c r="N123" s="66"/>
      <c r="O123" s="56" t="s">
        <v>145</v>
      </c>
    </row>
    <row r="124" spans="1:15" ht="29.25" customHeight="1" x14ac:dyDescent="0.25">
      <c r="A124" s="26">
        <f t="shared" si="9"/>
        <v>115</v>
      </c>
      <c r="B124" s="31" t="s">
        <v>470</v>
      </c>
      <c r="C124" s="32" t="s">
        <v>471</v>
      </c>
      <c r="D124" s="31" t="s">
        <v>472</v>
      </c>
      <c r="E124" s="31" t="s">
        <v>28</v>
      </c>
      <c r="F124" s="31" t="s">
        <v>473</v>
      </c>
      <c r="G124" s="46">
        <v>31</v>
      </c>
      <c r="H124" s="33">
        <v>135</v>
      </c>
      <c r="I124" s="33">
        <v>47</v>
      </c>
      <c r="J124" s="33">
        <v>195</v>
      </c>
      <c r="K124" s="29">
        <f t="shared" si="6"/>
        <v>330</v>
      </c>
      <c r="L124" s="30">
        <f t="shared" si="10"/>
        <v>14</v>
      </c>
      <c r="M124" s="14" t="s">
        <v>28</v>
      </c>
      <c r="N124" s="66"/>
      <c r="O124" s="56" t="s">
        <v>40</v>
      </c>
    </row>
    <row r="125" spans="1:15" ht="29.25" customHeight="1" x14ac:dyDescent="0.25">
      <c r="A125" s="26">
        <f t="shared" si="9"/>
        <v>116</v>
      </c>
      <c r="B125" s="14" t="s">
        <v>474</v>
      </c>
      <c r="C125" s="27" t="s">
        <v>475</v>
      </c>
      <c r="D125" s="14" t="s">
        <v>476</v>
      </c>
      <c r="E125" s="14" t="s">
        <v>21</v>
      </c>
      <c r="F125" s="14" t="s">
        <v>477</v>
      </c>
      <c r="G125" s="28">
        <v>26</v>
      </c>
      <c r="H125" s="28">
        <v>140</v>
      </c>
      <c r="I125" s="28">
        <v>37</v>
      </c>
      <c r="J125" s="28">
        <v>180</v>
      </c>
      <c r="K125" s="29">
        <f t="shared" si="6"/>
        <v>320</v>
      </c>
      <c r="L125" s="30">
        <f t="shared" si="10"/>
        <v>15</v>
      </c>
      <c r="M125" s="14" t="s">
        <v>21</v>
      </c>
      <c r="N125" s="66"/>
      <c r="O125" s="56" t="s">
        <v>145</v>
      </c>
    </row>
    <row r="126" spans="1:15" ht="29.25" customHeight="1" x14ac:dyDescent="0.25">
      <c r="A126" s="26">
        <f t="shared" si="9"/>
        <v>117</v>
      </c>
      <c r="B126" s="14" t="s">
        <v>478</v>
      </c>
      <c r="C126" s="27" t="s">
        <v>479</v>
      </c>
      <c r="D126" s="14" t="s">
        <v>480</v>
      </c>
      <c r="E126" s="14" t="s">
        <v>21</v>
      </c>
      <c r="F126" s="14" t="s">
        <v>481</v>
      </c>
      <c r="G126" s="28">
        <f>100-70</f>
        <v>30</v>
      </c>
      <c r="H126" s="28">
        <v>160</v>
      </c>
      <c r="I126" s="28">
        <v>33</v>
      </c>
      <c r="J126" s="28">
        <v>160</v>
      </c>
      <c r="K126" s="29">
        <f t="shared" si="6"/>
        <v>320</v>
      </c>
      <c r="L126" s="30">
        <f t="shared" si="10"/>
        <v>16</v>
      </c>
      <c r="M126" s="14" t="s">
        <v>21</v>
      </c>
      <c r="N126" s="66"/>
      <c r="O126" s="56" t="s">
        <v>145</v>
      </c>
    </row>
    <row r="127" spans="1:15" ht="29.25" customHeight="1" x14ac:dyDescent="0.25">
      <c r="A127" s="26">
        <f t="shared" si="9"/>
        <v>118</v>
      </c>
      <c r="B127" s="31" t="s">
        <v>482</v>
      </c>
      <c r="C127" s="32" t="s">
        <v>483</v>
      </c>
      <c r="D127" s="31" t="s">
        <v>484</v>
      </c>
      <c r="E127" s="31" t="s">
        <v>21</v>
      </c>
      <c r="F127" s="31" t="s">
        <v>485</v>
      </c>
      <c r="G127" s="33">
        <v>32</v>
      </c>
      <c r="H127" s="33">
        <v>170</v>
      </c>
      <c r="I127" s="33">
        <v>31</v>
      </c>
      <c r="J127" s="33">
        <v>150</v>
      </c>
      <c r="K127" s="29">
        <f t="shared" si="6"/>
        <v>320</v>
      </c>
      <c r="L127" s="30">
        <f t="shared" si="10"/>
        <v>17</v>
      </c>
      <c r="M127" s="14" t="s">
        <v>21</v>
      </c>
      <c r="N127" s="66"/>
      <c r="O127" s="56" t="s">
        <v>145</v>
      </c>
    </row>
    <row r="128" spans="1:15" ht="29.25" customHeight="1" x14ac:dyDescent="0.25">
      <c r="A128" s="26">
        <f t="shared" si="9"/>
        <v>119</v>
      </c>
      <c r="B128" s="14" t="s">
        <v>486</v>
      </c>
      <c r="C128" s="27" t="s">
        <v>487</v>
      </c>
      <c r="D128" s="14" t="s">
        <v>488</v>
      </c>
      <c r="E128" s="14" t="s">
        <v>21</v>
      </c>
      <c r="F128" s="14" t="s">
        <v>489</v>
      </c>
      <c r="G128" s="28">
        <v>20</v>
      </c>
      <c r="H128" s="28">
        <v>110</v>
      </c>
      <c r="I128" s="28">
        <v>43</v>
      </c>
      <c r="J128" s="28">
        <v>210</v>
      </c>
      <c r="K128" s="29">
        <f t="shared" si="6"/>
        <v>320</v>
      </c>
      <c r="L128" s="30">
        <f t="shared" si="10"/>
        <v>18</v>
      </c>
      <c r="M128" s="14" t="s">
        <v>21</v>
      </c>
      <c r="N128" s="66"/>
      <c r="O128" s="56" t="s">
        <v>88</v>
      </c>
    </row>
    <row r="129" spans="1:15" ht="29.25" customHeight="1" x14ac:dyDescent="0.25">
      <c r="A129" s="26">
        <f t="shared" si="9"/>
        <v>120</v>
      </c>
      <c r="B129" s="14" t="s">
        <v>490</v>
      </c>
      <c r="C129" s="27" t="s">
        <v>491</v>
      </c>
      <c r="D129" s="14" t="s">
        <v>492</v>
      </c>
      <c r="E129" s="14" t="s">
        <v>44</v>
      </c>
      <c r="F129" s="14" t="s">
        <v>493</v>
      </c>
      <c r="G129" s="28">
        <f>100-77</f>
        <v>23</v>
      </c>
      <c r="H129" s="28">
        <v>125</v>
      </c>
      <c r="I129" s="28">
        <v>39</v>
      </c>
      <c r="J129" s="28">
        <v>190</v>
      </c>
      <c r="K129" s="29">
        <f t="shared" si="6"/>
        <v>315</v>
      </c>
      <c r="L129" s="30">
        <f t="shared" si="10"/>
        <v>19</v>
      </c>
      <c r="M129" s="14" t="s">
        <v>44</v>
      </c>
      <c r="N129" s="72" t="s">
        <v>605</v>
      </c>
      <c r="O129" s="56" t="s">
        <v>145</v>
      </c>
    </row>
    <row r="130" spans="1:15" ht="29.25" customHeight="1" x14ac:dyDescent="0.25">
      <c r="A130" s="26">
        <f t="shared" si="9"/>
        <v>121</v>
      </c>
      <c r="B130" s="31" t="s">
        <v>494</v>
      </c>
      <c r="C130" s="32" t="s">
        <v>495</v>
      </c>
      <c r="D130" s="31" t="s">
        <v>496</v>
      </c>
      <c r="E130" s="31" t="s">
        <v>28</v>
      </c>
      <c r="F130" s="31" t="s">
        <v>497</v>
      </c>
      <c r="G130" s="33">
        <v>31</v>
      </c>
      <c r="H130" s="33">
        <v>165</v>
      </c>
      <c r="I130" s="33">
        <v>31</v>
      </c>
      <c r="J130" s="33">
        <v>150</v>
      </c>
      <c r="K130" s="29">
        <f t="shared" si="6"/>
        <v>315</v>
      </c>
      <c r="L130" s="30">
        <f t="shared" si="10"/>
        <v>20</v>
      </c>
      <c r="M130" s="14" t="s">
        <v>28</v>
      </c>
      <c r="N130" s="73"/>
      <c r="O130" s="56" t="s">
        <v>145</v>
      </c>
    </row>
    <row r="131" spans="1:15" ht="29.25" customHeight="1" x14ac:dyDescent="0.25">
      <c r="A131" s="26">
        <f t="shared" si="9"/>
        <v>122</v>
      </c>
      <c r="B131" s="14" t="s">
        <v>498</v>
      </c>
      <c r="C131" s="27" t="s">
        <v>499</v>
      </c>
      <c r="D131" s="14" t="s">
        <v>500</v>
      </c>
      <c r="E131" s="14" t="s">
        <v>21</v>
      </c>
      <c r="F131" s="14" t="s">
        <v>501</v>
      </c>
      <c r="G131" s="28">
        <v>25</v>
      </c>
      <c r="H131" s="28">
        <v>135</v>
      </c>
      <c r="I131" s="28">
        <v>37</v>
      </c>
      <c r="J131" s="28">
        <v>180</v>
      </c>
      <c r="K131" s="29">
        <f t="shared" si="6"/>
        <v>315</v>
      </c>
      <c r="L131" s="30">
        <f t="shared" si="10"/>
        <v>21</v>
      </c>
      <c r="M131" s="14" t="s">
        <v>21</v>
      </c>
      <c r="N131" s="73"/>
      <c r="O131" s="56" t="s">
        <v>88</v>
      </c>
    </row>
    <row r="132" spans="1:15" ht="29.25" customHeight="1" x14ac:dyDescent="0.25">
      <c r="A132" s="26">
        <f t="shared" si="9"/>
        <v>123</v>
      </c>
      <c r="B132" s="14" t="s">
        <v>502</v>
      </c>
      <c r="C132" s="27" t="s">
        <v>503</v>
      </c>
      <c r="D132" s="14" t="s">
        <v>504</v>
      </c>
      <c r="E132" s="14" t="s">
        <v>33</v>
      </c>
      <c r="F132" s="14" t="s">
        <v>505</v>
      </c>
      <c r="G132" s="28">
        <v>22</v>
      </c>
      <c r="H132" s="28">
        <v>120</v>
      </c>
      <c r="I132" s="28">
        <v>39</v>
      </c>
      <c r="J132" s="28">
        <v>190</v>
      </c>
      <c r="K132" s="29">
        <f t="shared" si="6"/>
        <v>310</v>
      </c>
      <c r="L132" s="30">
        <f t="shared" si="10"/>
        <v>22</v>
      </c>
      <c r="M132" s="14" t="s">
        <v>33</v>
      </c>
      <c r="N132" s="73"/>
      <c r="O132" s="56" t="s">
        <v>35</v>
      </c>
    </row>
    <row r="133" spans="1:15" ht="29.25" customHeight="1" x14ac:dyDescent="0.25">
      <c r="A133" s="26">
        <f t="shared" si="9"/>
        <v>124</v>
      </c>
      <c r="B133" s="31" t="s">
        <v>506</v>
      </c>
      <c r="C133" s="32" t="s">
        <v>507</v>
      </c>
      <c r="D133" s="31" t="s">
        <v>508</v>
      </c>
      <c r="E133" s="31" t="s">
        <v>21</v>
      </c>
      <c r="F133" s="31" t="s">
        <v>509</v>
      </c>
      <c r="G133" s="33">
        <v>22</v>
      </c>
      <c r="H133" s="33">
        <v>120</v>
      </c>
      <c r="I133" s="33">
        <v>39</v>
      </c>
      <c r="J133" s="33">
        <v>190</v>
      </c>
      <c r="K133" s="29">
        <f t="shared" si="6"/>
        <v>310</v>
      </c>
      <c r="L133" s="30">
        <f t="shared" si="10"/>
        <v>23</v>
      </c>
      <c r="M133" s="14" t="s">
        <v>21</v>
      </c>
      <c r="N133" s="73"/>
      <c r="O133" s="56" t="s">
        <v>145</v>
      </c>
    </row>
    <row r="134" spans="1:15" ht="29.25" customHeight="1" thickBot="1" x14ac:dyDescent="0.3">
      <c r="A134" s="34">
        <f t="shared" si="9"/>
        <v>125</v>
      </c>
      <c r="B134" s="47" t="s">
        <v>510</v>
      </c>
      <c r="C134" s="48" t="s">
        <v>511</v>
      </c>
      <c r="D134" s="47" t="s">
        <v>107</v>
      </c>
      <c r="E134" s="47" t="s">
        <v>28</v>
      </c>
      <c r="F134" s="47" t="s">
        <v>512</v>
      </c>
      <c r="G134" s="49">
        <v>30</v>
      </c>
      <c r="H134" s="49">
        <v>160</v>
      </c>
      <c r="I134" s="49">
        <v>31</v>
      </c>
      <c r="J134" s="49">
        <v>150</v>
      </c>
      <c r="K134" s="38">
        <f t="shared" si="6"/>
        <v>310</v>
      </c>
      <c r="L134" s="39">
        <f t="shared" si="10"/>
        <v>24</v>
      </c>
      <c r="M134" s="14" t="s">
        <v>28</v>
      </c>
      <c r="N134" s="73"/>
      <c r="O134" s="56" t="s">
        <v>40</v>
      </c>
    </row>
    <row r="135" spans="1:15" ht="29.25" customHeight="1" x14ac:dyDescent="0.25">
      <c r="A135" s="40">
        <f t="shared" si="9"/>
        <v>126</v>
      </c>
      <c r="B135" s="41" t="s">
        <v>513</v>
      </c>
      <c r="C135" s="42" t="s">
        <v>359</v>
      </c>
      <c r="D135" s="41" t="s">
        <v>514</v>
      </c>
      <c r="E135" s="41" t="s">
        <v>21</v>
      </c>
      <c r="F135" s="41" t="s">
        <v>515</v>
      </c>
      <c r="G135" s="43">
        <v>27</v>
      </c>
      <c r="H135" s="43">
        <v>145</v>
      </c>
      <c r="I135" s="43">
        <v>33</v>
      </c>
      <c r="J135" s="43">
        <v>160</v>
      </c>
      <c r="K135" s="44">
        <f t="shared" si="6"/>
        <v>305</v>
      </c>
      <c r="L135" s="45">
        <v>1</v>
      </c>
      <c r="M135" s="14" t="s">
        <v>21</v>
      </c>
      <c r="N135" s="73"/>
      <c r="O135" s="56" t="s">
        <v>145</v>
      </c>
    </row>
    <row r="136" spans="1:15" ht="29.25" customHeight="1" x14ac:dyDescent="0.25">
      <c r="A136" s="26">
        <f t="shared" si="9"/>
        <v>127</v>
      </c>
      <c r="B136" s="14" t="s">
        <v>516</v>
      </c>
      <c r="C136" s="27" t="s">
        <v>517</v>
      </c>
      <c r="D136" s="14" t="s">
        <v>518</v>
      </c>
      <c r="E136" s="14" t="s">
        <v>44</v>
      </c>
      <c r="F136" s="14" t="s">
        <v>519</v>
      </c>
      <c r="G136" s="28">
        <v>25</v>
      </c>
      <c r="H136" s="28">
        <v>135</v>
      </c>
      <c r="I136" s="28">
        <v>34</v>
      </c>
      <c r="J136" s="28">
        <v>165</v>
      </c>
      <c r="K136" s="29">
        <f t="shared" si="6"/>
        <v>300</v>
      </c>
      <c r="L136" s="30">
        <f>+L135+1</f>
        <v>2</v>
      </c>
      <c r="M136" s="14" t="s">
        <v>44</v>
      </c>
      <c r="N136" s="73"/>
      <c r="O136" s="56" t="s">
        <v>145</v>
      </c>
    </row>
    <row r="137" spans="1:15" ht="29.25" customHeight="1" x14ac:dyDescent="0.25">
      <c r="A137" s="26">
        <f t="shared" si="9"/>
        <v>128</v>
      </c>
      <c r="B137" s="31" t="s">
        <v>520</v>
      </c>
      <c r="C137" s="32" t="s">
        <v>521</v>
      </c>
      <c r="D137" s="31" t="s">
        <v>522</v>
      </c>
      <c r="E137" s="31" t="s">
        <v>28</v>
      </c>
      <c r="F137" s="31" t="s">
        <v>523</v>
      </c>
      <c r="G137" s="33">
        <v>20</v>
      </c>
      <c r="H137" s="33">
        <v>110</v>
      </c>
      <c r="I137" s="33">
        <v>39</v>
      </c>
      <c r="J137" s="33">
        <v>190</v>
      </c>
      <c r="K137" s="29">
        <f t="shared" si="6"/>
        <v>300</v>
      </c>
      <c r="L137" s="30">
        <v>3</v>
      </c>
      <c r="M137" s="14" t="s">
        <v>28</v>
      </c>
      <c r="N137" s="73"/>
      <c r="O137" s="56" t="s">
        <v>145</v>
      </c>
    </row>
    <row r="138" spans="1:15" ht="29.25" customHeight="1" x14ac:dyDescent="0.25">
      <c r="A138" s="26">
        <f t="shared" si="9"/>
        <v>129</v>
      </c>
      <c r="B138" s="31" t="s">
        <v>524</v>
      </c>
      <c r="C138" s="32" t="s">
        <v>525</v>
      </c>
      <c r="D138" s="31" t="s">
        <v>27</v>
      </c>
      <c r="E138" s="31" t="s">
        <v>33</v>
      </c>
      <c r="F138" s="31" t="s">
        <v>526</v>
      </c>
      <c r="G138" s="33">
        <v>28</v>
      </c>
      <c r="H138" s="33">
        <v>150</v>
      </c>
      <c r="I138" s="33">
        <v>31</v>
      </c>
      <c r="J138" s="33">
        <v>150</v>
      </c>
      <c r="K138" s="29">
        <f t="shared" ref="K138:K158" si="11">SUM(H138,J138)</f>
        <v>300</v>
      </c>
      <c r="L138" s="30">
        <f t="shared" ref="L138:L158" si="12">+L137+1</f>
        <v>4</v>
      </c>
      <c r="M138" s="14" t="s">
        <v>33</v>
      </c>
      <c r="N138" s="73"/>
      <c r="O138" s="56" t="s">
        <v>35</v>
      </c>
    </row>
    <row r="139" spans="1:15" ht="29.25" customHeight="1" x14ac:dyDescent="0.25">
      <c r="A139" s="26">
        <f t="shared" si="9"/>
        <v>130</v>
      </c>
      <c r="B139" s="14" t="s">
        <v>527</v>
      </c>
      <c r="C139" s="27" t="s">
        <v>528</v>
      </c>
      <c r="D139" s="14" t="s">
        <v>336</v>
      </c>
      <c r="E139" s="14" t="s">
        <v>28</v>
      </c>
      <c r="F139" s="14" t="s">
        <v>529</v>
      </c>
      <c r="G139" s="28">
        <v>27</v>
      </c>
      <c r="H139" s="28">
        <v>145</v>
      </c>
      <c r="I139" s="28">
        <v>30</v>
      </c>
      <c r="J139" s="28">
        <v>145</v>
      </c>
      <c r="K139" s="29">
        <f t="shared" si="11"/>
        <v>290</v>
      </c>
      <c r="L139" s="30">
        <f t="shared" si="12"/>
        <v>5</v>
      </c>
      <c r="M139" s="14" t="s">
        <v>28</v>
      </c>
      <c r="N139" s="73"/>
      <c r="O139" s="56" t="s">
        <v>145</v>
      </c>
    </row>
    <row r="140" spans="1:15" ht="29.25" customHeight="1" x14ac:dyDescent="0.25">
      <c r="A140" s="26">
        <f t="shared" si="9"/>
        <v>131</v>
      </c>
      <c r="B140" s="31" t="s">
        <v>530</v>
      </c>
      <c r="C140" s="32" t="s">
        <v>531</v>
      </c>
      <c r="D140" s="31" t="s">
        <v>532</v>
      </c>
      <c r="E140" s="31" t="s">
        <v>21</v>
      </c>
      <c r="F140" s="31" t="s">
        <v>533</v>
      </c>
      <c r="G140" s="33">
        <v>24</v>
      </c>
      <c r="H140" s="33">
        <v>95</v>
      </c>
      <c r="I140" s="33">
        <v>47</v>
      </c>
      <c r="J140" s="33">
        <v>195</v>
      </c>
      <c r="K140" s="29">
        <f t="shared" si="11"/>
        <v>290</v>
      </c>
      <c r="L140" s="30">
        <f t="shared" si="12"/>
        <v>6</v>
      </c>
      <c r="M140" s="14" t="s">
        <v>21</v>
      </c>
      <c r="N140" s="73"/>
      <c r="O140" s="56" t="s">
        <v>145</v>
      </c>
    </row>
    <row r="141" spans="1:15" ht="29.25" customHeight="1" x14ac:dyDescent="0.25">
      <c r="A141" s="26">
        <f t="shared" si="9"/>
        <v>132</v>
      </c>
      <c r="B141" s="31" t="s">
        <v>534</v>
      </c>
      <c r="C141" s="32" t="s">
        <v>535</v>
      </c>
      <c r="D141" s="31" t="s">
        <v>536</v>
      </c>
      <c r="E141" s="31" t="s">
        <v>44</v>
      </c>
      <c r="F141" s="31" t="s">
        <v>537</v>
      </c>
      <c r="G141" s="33">
        <v>28</v>
      </c>
      <c r="H141" s="33">
        <v>120</v>
      </c>
      <c r="I141" s="33">
        <v>43</v>
      </c>
      <c r="J141" s="33">
        <v>170</v>
      </c>
      <c r="K141" s="29">
        <f t="shared" si="11"/>
        <v>290</v>
      </c>
      <c r="L141" s="30">
        <f t="shared" si="12"/>
        <v>7</v>
      </c>
      <c r="M141" s="14" t="s">
        <v>44</v>
      </c>
      <c r="N141" s="73"/>
      <c r="O141" s="56" t="s">
        <v>145</v>
      </c>
    </row>
    <row r="142" spans="1:15" ht="29.25" customHeight="1" x14ac:dyDescent="0.25">
      <c r="A142" s="26">
        <f t="shared" si="9"/>
        <v>133</v>
      </c>
      <c r="B142" s="31" t="s">
        <v>538</v>
      </c>
      <c r="C142" s="32" t="s">
        <v>539</v>
      </c>
      <c r="D142" s="31" t="s">
        <v>540</v>
      </c>
      <c r="E142" s="31" t="s">
        <v>21</v>
      </c>
      <c r="F142" s="31" t="s">
        <v>541</v>
      </c>
      <c r="G142" s="33">
        <v>35</v>
      </c>
      <c r="H142" s="33">
        <v>160</v>
      </c>
      <c r="I142" s="33">
        <v>37</v>
      </c>
      <c r="J142" s="33">
        <v>130</v>
      </c>
      <c r="K142" s="29">
        <f t="shared" si="11"/>
        <v>290</v>
      </c>
      <c r="L142" s="30">
        <f t="shared" si="12"/>
        <v>8</v>
      </c>
      <c r="M142" s="14" t="s">
        <v>21</v>
      </c>
      <c r="N142" s="73"/>
      <c r="O142" s="56" t="s">
        <v>145</v>
      </c>
    </row>
    <row r="143" spans="1:15" ht="29.25" customHeight="1" x14ac:dyDescent="0.25">
      <c r="A143" s="26">
        <f t="shared" si="9"/>
        <v>134</v>
      </c>
      <c r="B143" s="14" t="s">
        <v>542</v>
      </c>
      <c r="C143" s="27" t="s">
        <v>543</v>
      </c>
      <c r="D143" s="14" t="s">
        <v>488</v>
      </c>
      <c r="E143" s="14" t="s">
        <v>21</v>
      </c>
      <c r="F143" s="14" t="s">
        <v>544</v>
      </c>
      <c r="G143" s="28">
        <v>21</v>
      </c>
      <c r="H143" s="28">
        <v>115</v>
      </c>
      <c r="I143" s="28">
        <v>35</v>
      </c>
      <c r="J143" s="28">
        <v>170</v>
      </c>
      <c r="K143" s="29">
        <f t="shared" si="11"/>
        <v>285</v>
      </c>
      <c r="L143" s="30">
        <f t="shared" si="12"/>
        <v>9</v>
      </c>
      <c r="M143" s="14" t="s">
        <v>21</v>
      </c>
      <c r="N143" s="73"/>
      <c r="O143" s="56" t="s">
        <v>145</v>
      </c>
    </row>
    <row r="144" spans="1:15" ht="29.25" customHeight="1" x14ac:dyDescent="0.25">
      <c r="A144" s="26">
        <f t="shared" si="9"/>
        <v>135</v>
      </c>
      <c r="B144" s="31" t="s">
        <v>545</v>
      </c>
      <c r="C144" s="32" t="s">
        <v>546</v>
      </c>
      <c r="D144" s="31" t="s">
        <v>547</v>
      </c>
      <c r="E144" s="31" t="s">
        <v>21</v>
      </c>
      <c r="F144" s="31" t="s">
        <v>548</v>
      </c>
      <c r="G144" s="33">
        <v>29</v>
      </c>
      <c r="H144" s="33">
        <v>125</v>
      </c>
      <c r="I144" s="33">
        <v>41</v>
      </c>
      <c r="J144" s="33">
        <v>160</v>
      </c>
      <c r="K144" s="29">
        <f t="shared" si="11"/>
        <v>285</v>
      </c>
      <c r="L144" s="30">
        <f t="shared" si="12"/>
        <v>10</v>
      </c>
      <c r="M144" s="14" t="s">
        <v>21</v>
      </c>
      <c r="N144" s="73"/>
      <c r="O144" s="56" t="s">
        <v>145</v>
      </c>
    </row>
    <row r="145" spans="1:23" ht="29.25" customHeight="1" x14ac:dyDescent="0.25">
      <c r="A145" s="26">
        <f t="shared" si="9"/>
        <v>136</v>
      </c>
      <c r="B145" s="14" t="s">
        <v>549</v>
      </c>
      <c r="C145" s="27" t="s">
        <v>550</v>
      </c>
      <c r="D145" s="14" t="s">
        <v>421</v>
      </c>
      <c r="E145" s="14" t="s">
        <v>44</v>
      </c>
      <c r="F145" s="14" t="s">
        <v>551</v>
      </c>
      <c r="G145" s="28">
        <v>26</v>
      </c>
      <c r="H145" s="28">
        <v>140</v>
      </c>
      <c r="I145" s="28">
        <v>29</v>
      </c>
      <c r="J145" s="28">
        <v>140</v>
      </c>
      <c r="K145" s="29">
        <f t="shared" si="11"/>
        <v>280</v>
      </c>
      <c r="L145" s="30">
        <f t="shared" si="12"/>
        <v>11</v>
      </c>
      <c r="M145" s="14" t="s">
        <v>44</v>
      </c>
      <c r="N145" s="73"/>
      <c r="O145" s="56" t="s">
        <v>145</v>
      </c>
    </row>
    <row r="146" spans="1:23" ht="29.25" customHeight="1" x14ac:dyDescent="0.25">
      <c r="A146" s="26">
        <f t="shared" si="9"/>
        <v>137</v>
      </c>
      <c r="B146" s="14" t="s">
        <v>552</v>
      </c>
      <c r="C146" s="27" t="s">
        <v>553</v>
      </c>
      <c r="D146" s="14" t="s">
        <v>315</v>
      </c>
      <c r="E146" s="14" t="s">
        <v>28</v>
      </c>
      <c r="F146" s="14" t="s">
        <v>554</v>
      </c>
      <c r="G146" s="28">
        <v>24</v>
      </c>
      <c r="H146" s="28">
        <v>130</v>
      </c>
      <c r="I146" s="28">
        <v>30</v>
      </c>
      <c r="J146" s="28">
        <v>145</v>
      </c>
      <c r="K146" s="29">
        <f t="shared" si="11"/>
        <v>275</v>
      </c>
      <c r="L146" s="30">
        <f t="shared" si="12"/>
        <v>12</v>
      </c>
      <c r="M146" s="14" t="s">
        <v>28</v>
      </c>
      <c r="N146" s="73"/>
      <c r="O146" s="56" t="s">
        <v>145</v>
      </c>
    </row>
    <row r="147" spans="1:23" ht="29.25" customHeight="1" x14ac:dyDescent="0.25">
      <c r="A147" s="26">
        <f t="shared" si="9"/>
        <v>138</v>
      </c>
      <c r="B147" s="14" t="s">
        <v>555</v>
      </c>
      <c r="C147" s="27" t="s">
        <v>556</v>
      </c>
      <c r="D147" s="14" t="s">
        <v>292</v>
      </c>
      <c r="E147" s="14" t="s">
        <v>28</v>
      </c>
      <c r="F147" s="14" t="s">
        <v>557</v>
      </c>
      <c r="G147" s="28">
        <v>26</v>
      </c>
      <c r="H147" s="28">
        <v>140</v>
      </c>
      <c r="I147" s="28">
        <v>28</v>
      </c>
      <c r="J147" s="28">
        <v>135</v>
      </c>
      <c r="K147" s="29">
        <f t="shared" si="11"/>
        <v>275</v>
      </c>
      <c r="L147" s="30">
        <f t="shared" si="12"/>
        <v>13</v>
      </c>
      <c r="M147" s="14" t="s">
        <v>28</v>
      </c>
      <c r="N147" s="73"/>
      <c r="O147" s="56" t="s">
        <v>145</v>
      </c>
    </row>
    <row r="148" spans="1:23" ht="29.25" customHeight="1" x14ac:dyDescent="0.25">
      <c r="A148" s="26">
        <f t="shared" si="9"/>
        <v>139</v>
      </c>
      <c r="B148" s="14" t="s">
        <v>558</v>
      </c>
      <c r="C148" s="27" t="s">
        <v>559</v>
      </c>
      <c r="D148" s="14" t="s">
        <v>560</v>
      </c>
      <c r="E148" s="14" t="s">
        <v>28</v>
      </c>
      <c r="F148" s="14" t="s">
        <v>561</v>
      </c>
      <c r="G148" s="28">
        <v>20</v>
      </c>
      <c r="H148" s="28">
        <v>110</v>
      </c>
      <c r="I148" s="28">
        <v>31</v>
      </c>
      <c r="J148" s="28">
        <v>150</v>
      </c>
      <c r="K148" s="29">
        <f t="shared" si="11"/>
        <v>260</v>
      </c>
      <c r="L148" s="30">
        <f t="shared" si="12"/>
        <v>14</v>
      </c>
      <c r="M148" s="14" t="s">
        <v>28</v>
      </c>
      <c r="N148" s="73"/>
      <c r="O148" s="56" t="s">
        <v>145</v>
      </c>
    </row>
    <row r="149" spans="1:23" ht="29.25" customHeight="1" x14ac:dyDescent="0.25">
      <c r="A149" s="26">
        <f t="shared" si="9"/>
        <v>140</v>
      </c>
      <c r="B149" s="31" t="s">
        <v>562</v>
      </c>
      <c r="C149" s="32" t="s">
        <v>563</v>
      </c>
      <c r="D149" s="31" t="s">
        <v>60</v>
      </c>
      <c r="E149" s="31" t="s">
        <v>44</v>
      </c>
      <c r="F149" s="31" t="s">
        <v>564</v>
      </c>
      <c r="G149" s="33">
        <v>28</v>
      </c>
      <c r="H149" s="33">
        <v>120</v>
      </c>
      <c r="I149" s="33">
        <v>34</v>
      </c>
      <c r="J149" s="33">
        <v>115</v>
      </c>
      <c r="K149" s="29">
        <f t="shared" si="11"/>
        <v>235</v>
      </c>
      <c r="L149" s="30">
        <f t="shared" si="12"/>
        <v>15</v>
      </c>
      <c r="M149" s="14" t="s">
        <v>44</v>
      </c>
      <c r="N149" s="73"/>
      <c r="O149" s="56" t="s">
        <v>40</v>
      </c>
    </row>
    <row r="150" spans="1:23" ht="29.25" customHeight="1" x14ac:dyDescent="0.25">
      <c r="A150" s="26">
        <f t="shared" si="9"/>
        <v>141</v>
      </c>
      <c r="B150" s="31" t="s">
        <v>565</v>
      </c>
      <c r="C150" s="32" t="s">
        <v>566</v>
      </c>
      <c r="D150" s="31" t="s">
        <v>567</v>
      </c>
      <c r="E150" s="31" t="s">
        <v>21</v>
      </c>
      <c r="F150" s="31" t="s">
        <v>568</v>
      </c>
      <c r="G150" s="33">
        <v>31</v>
      </c>
      <c r="H150" s="33">
        <v>135</v>
      </c>
      <c r="I150" s="33">
        <v>27</v>
      </c>
      <c r="J150" s="33">
        <v>70</v>
      </c>
      <c r="K150" s="29">
        <f t="shared" si="11"/>
        <v>205</v>
      </c>
      <c r="L150" s="30">
        <f t="shared" si="12"/>
        <v>16</v>
      </c>
      <c r="M150" s="14" t="s">
        <v>21</v>
      </c>
      <c r="N150" s="73"/>
      <c r="O150" s="56" t="s">
        <v>88</v>
      </c>
    </row>
    <row r="151" spans="1:23" s="80" customFormat="1" ht="29.25" customHeight="1" x14ac:dyDescent="0.25">
      <c r="A151" s="75">
        <f t="shared" si="9"/>
        <v>142</v>
      </c>
      <c r="B151" s="20" t="s">
        <v>569</v>
      </c>
      <c r="C151" s="76" t="s">
        <v>570</v>
      </c>
      <c r="D151" s="20" t="s">
        <v>296</v>
      </c>
      <c r="E151" s="20" t="s">
        <v>21</v>
      </c>
      <c r="F151" s="20" t="s">
        <v>571</v>
      </c>
      <c r="G151" s="77" t="s">
        <v>572</v>
      </c>
      <c r="H151" s="77"/>
      <c r="I151" s="77"/>
      <c r="J151" s="77"/>
      <c r="K151" s="20">
        <f t="shared" si="11"/>
        <v>0</v>
      </c>
      <c r="L151" s="77">
        <f t="shared" si="12"/>
        <v>17</v>
      </c>
      <c r="M151" s="20" t="s">
        <v>21</v>
      </c>
      <c r="N151" s="73"/>
      <c r="O151" s="78" t="s">
        <v>88</v>
      </c>
      <c r="P151" s="79"/>
      <c r="Q151" s="79"/>
      <c r="R151" s="79"/>
      <c r="S151" s="79"/>
      <c r="T151" s="79"/>
      <c r="U151" s="79"/>
      <c r="V151" s="79"/>
      <c r="W151" s="79"/>
    </row>
    <row r="152" spans="1:23" s="80" customFormat="1" ht="29.25" customHeight="1" x14ac:dyDescent="0.25">
      <c r="A152" s="75">
        <f t="shared" ref="A152:A158" si="13">+A151+1</f>
        <v>143</v>
      </c>
      <c r="B152" s="20" t="s">
        <v>573</v>
      </c>
      <c r="C152" s="76" t="s">
        <v>574</v>
      </c>
      <c r="D152" s="20" t="s">
        <v>368</v>
      </c>
      <c r="E152" s="20" t="s">
        <v>21</v>
      </c>
      <c r="F152" s="20" t="s">
        <v>575</v>
      </c>
      <c r="G152" s="77" t="s">
        <v>572</v>
      </c>
      <c r="H152" s="77"/>
      <c r="I152" s="77"/>
      <c r="J152" s="77"/>
      <c r="K152" s="20">
        <f t="shared" si="11"/>
        <v>0</v>
      </c>
      <c r="L152" s="77">
        <f t="shared" si="12"/>
        <v>18</v>
      </c>
      <c r="M152" s="20" t="s">
        <v>21</v>
      </c>
      <c r="N152" s="73"/>
      <c r="O152" s="78" t="s">
        <v>88</v>
      </c>
      <c r="P152" s="79"/>
      <c r="Q152" s="79"/>
      <c r="R152" s="79"/>
      <c r="S152" s="79"/>
      <c r="T152" s="79"/>
      <c r="U152" s="79"/>
      <c r="V152" s="79"/>
      <c r="W152" s="79"/>
    </row>
    <row r="153" spans="1:23" s="80" customFormat="1" ht="29.25" customHeight="1" x14ac:dyDescent="0.25">
      <c r="A153" s="75">
        <f t="shared" si="13"/>
        <v>144</v>
      </c>
      <c r="B153" s="81" t="s">
        <v>576</v>
      </c>
      <c r="C153" s="82" t="s">
        <v>577</v>
      </c>
      <c r="D153" s="81" t="s">
        <v>578</v>
      </c>
      <c r="E153" s="81" t="s">
        <v>28</v>
      </c>
      <c r="F153" s="81" t="s">
        <v>579</v>
      </c>
      <c r="G153" s="83" t="s">
        <v>572</v>
      </c>
      <c r="H153" s="83"/>
      <c r="I153" s="83"/>
      <c r="J153" s="83"/>
      <c r="K153" s="81">
        <f t="shared" si="11"/>
        <v>0</v>
      </c>
      <c r="L153" s="77">
        <f t="shared" si="12"/>
        <v>19</v>
      </c>
      <c r="M153" s="20" t="s">
        <v>28</v>
      </c>
      <c r="N153" s="73"/>
      <c r="O153" s="78" t="s">
        <v>145</v>
      </c>
      <c r="P153" s="79"/>
      <c r="Q153" s="79"/>
      <c r="R153" s="79"/>
      <c r="S153" s="79"/>
      <c r="T153" s="79"/>
      <c r="U153" s="79"/>
      <c r="V153" s="79"/>
      <c r="W153" s="79"/>
    </row>
    <row r="154" spans="1:23" s="80" customFormat="1" ht="29.25" customHeight="1" x14ac:dyDescent="0.25">
      <c r="A154" s="75">
        <f t="shared" si="13"/>
        <v>145</v>
      </c>
      <c r="B154" s="20" t="s">
        <v>580</v>
      </c>
      <c r="C154" s="76" t="s">
        <v>581</v>
      </c>
      <c r="D154" s="20" t="s">
        <v>582</v>
      </c>
      <c r="E154" s="20" t="s">
        <v>44</v>
      </c>
      <c r="F154" s="20" t="s">
        <v>583</v>
      </c>
      <c r="G154" s="77" t="s">
        <v>572</v>
      </c>
      <c r="H154" s="77"/>
      <c r="I154" s="77"/>
      <c r="J154" s="77"/>
      <c r="K154" s="20">
        <f t="shared" si="11"/>
        <v>0</v>
      </c>
      <c r="L154" s="77">
        <f t="shared" si="12"/>
        <v>20</v>
      </c>
      <c r="M154" s="20" t="s">
        <v>44</v>
      </c>
      <c r="N154" s="73"/>
      <c r="O154" s="78" t="s">
        <v>145</v>
      </c>
      <c r="P154" s="79"/>
      <c r="Q154" s="79"/>
      <c r="R154" s="79"/>
      <c r="S154" s="79"/>
      <c r="T154" s="79"/>
      <c r="U154" s="79"/>
      <c r="V154" s="79"/>
      <c r="W154" s="79"/>
    </row>
    <row r="155" spans="1:23" s="80" customFormat="1" ht="29.25" customHeight="1" x14ac:dyDescent="0.25">
      <c r="A155" s="75">
        <f t="shared" si="13"/>
        <v>146</v>
      </c>
      <c r="B155" s="20" t="s">
        <v>584</v>
      </c>
      <c r="C155" s="76" t="s">
        <v>585</v>
      </c>
      <c r="D155" s="20" t="s">
        <v>586</v>
      </c>
      <c r="E155" s="20" t="s">
        <v>33</v>
      </c>
      <c r="F155" s="20" t="s">
        <v>587</v>
      </c>
      <c r="G155" s="77" t="s">
        <v>572</v>
      </c>
      <c r="H155" s="77"/>
      <c r="I155" s="77"/>
      <c r="J155" s="77"/>
      <c r="K155" s="20">
        <f t="shared" si="11"/>
        <v>0</v>
      </c>
      <c r="L155" s="77">
        <f t="shared" si="12"/>
        <v>21</v>
      </c>
      <c r="M155" s="20" t="s">
        <v>33</v>
      </c>
      <c r="N155" s="73"/>
      <c r="O155" s="78" t="s">
        <v>35</v>
      </c>
      <c r="P155" s="79"/>
      <c r="Q155" s="79"/>
      <c r="R155" s="79"/>
      <c r="S155" s="79"/>
      <c r="T155" s="79"/>
      <c r="U155" s="79"/>
      <c r="V155" s="79"/>
      <c r="W155" s="79"/>
    </row>
    <row r="156" spans="1:23" s="80" customFormat="1" ht="29.25" customHeight="1" x14ac:dyDescent="0.25">
      <c r="A156" s="75">
        <f t="shared" si="13"/>
        <v>147</v>
      </c>
      <c r="B156" s="81" t="s">
        <v>588</v>
      </c>
      <c r="C156" s="82" t="s">
        <v>589</v>
      </c>
      <c r="D156" s="81" t="s">
        <v>590</v>
      </c>
      <c r="E156" s="81" t="s">
        <v>44</v>
      </c>
      <c r="F156" s="81" t="s">
        <v>591</v>
      </c>
      <c r="G156" s="83" t="s">
        <v>572</v>
      </c>
      <c r="H156" s="83"/>
      <c r="I156" s="83"/>
      <c r="J156" s="83"/>
      <c r="K156" s="81">
        <f t="shared" si="11"/>
        <v>0</v>
      </c>
      <c r="L156" s="77">
        <f t="shared" si="12"/>
        <v>22</v>
      </c>
      <c r="M156" s="20" t="s">
        <v>44</v>
      </c>
      <c r="N156" s="73"/>
      <c r="O156" s="78" t="s">
        <v>40</v>
      </c>
      <c r="P156" s="79"/>
      <c r="Q156" s="79"/>
      <c r="R156" s="79"/>
      <c r="S156" s="79"/>
      <c r="T156" s="79"/>
      <c r="U156" s="79"/>
      <c r="V156" s="79"/>
      <c r="W156" s="79"/>
    </row>
    <row r="157" spans="1:23" s="80" customFormat="1" ht="29.25" customHeight="1" x14ac:dyDescent="0.25">
      <c r="A157" s="75">
        <f t="shared" si="13"/>
        <v>148</v>
      </c>
      <c r="B157" s="81" t="s">
        <v>592</v>
      </c>
      <c r="C157" s="82" t="s">
        <v>593</v>
      </c>
      <c r="D157" s="81" t="s">
        <v>594</v>
      </c>
      <c r="E157" s="81" t="s">
        <v>21</v>
      </c>
      <c r="F157" s="81" t="s">
        <v>595</v>
      </c>
      <c r="G157" s="83" t="s">
        <v>572</v>
      </c>
      <c r="H157" s="83"/>
      <c r="I157" s="83"/>
      <c r="J157" s="83"/>
      <c r="K157" s="81">
        <f t="shared" si="11"/>
        <v>0</v>
      </c>
      <c r="L157" s="77">
        <f t="shared" si="12"/>
        <v>23</v>
      </c>
      <c r="M157" s="20" t="s">
        <v>21</v>
      </c>
      <c r="N157" s="73"/>
      <c r="O157" s="78" t="s">
        <v>145</v>
      </c>
      <c r="P157" s="79"/>
      <c r="Q157" s="79"/>
      <c r="R157" s="79"/>
      <c r="S157" s="79"/>
      <c r="T157" s="79"/>
      <c r="U157" s="79"/>
      <c r="V157" s="79"/>
      <c r="W157" s="79"/>
    </row>
    <row r="158" spans="1:23" s="80" customFormat="1" ht="29.25" customHeight="1" thickBot="1" x14ac:dyDescent="0.3">
      <c r="A158" s="84">
        <f t="shared" si="13"/>
        <v>149</v>
      </c>
      <c r="B158" s="85" t="s">
        <v>596</v>
      </c>
      <c r="C158" s="86" t="s">
        <v>597</v>
      </c>
      <c r="D158" s="85" t="s">
        <v>598</v>
      </c>
      <c r="E158" s="85" t="s">
        <v>21</v>
      </c>
      <c r="F158" s="85" t="s">
        <v>599</v>
      </c>
      <c r="G158" s="87" t="s">
        <v>572</v>
      </c>
      <c r="H158" s="87"/>
      <c r="I158" s="87"/>
      <c r="J158" s="87"/>
      <c r="K158" s="85">
        <f t="shared" si="11"/>
        <v>0</v>
      </c>
      <c r="L158" s="88">
        <f t="shared" si="12"/>
        <v>24</v>
      </c>
      <c r="M158" s="20" t="s">
        <v>21</v>
      </c>
      <c r="N158" s="74"/>
      <c r="O158" s="78" t="s">
        <v>88</v>
      </c>
      <c r="P158" s="79"/>
      <c r="Q158" s="79"/>
      <c r="R158" s="79"/>
      <c r="S158" s="79"/>
      <c r="T158" s="79"/>
      <c r="U158" s="79"/>
      <c r="V158" s="79"/>
      <c r="W158" s="79"/>
    </row>
  </sheetData>
  <mergeCells count="19">
    <mergeCell ref="A4:M4"/>
    <mergeCell ref="A5:M5"/>
    <mergeCell ref="A6:K6"/>
    <mergeCell ref="A8:A9"/>
    <mergeCell ref="B8:B9"/>
    <mergeCell ref="C8:C9"/>
    <mergeCell ref="D8:D9"/>
    <mergeCell ref="K8:K9"/>
    <mergeCell ref="L8:L9"/>
    <mergeCell ref="M8:M9"/>
    <mergeCell ref="N8:N9"/>
    <mergeCell ref="N10:N25"/>
    <mergeCell ref="N26:N41"/>
    <mergeCell ref="N129:N158"/>
    <mergeCell ref="O8:O9"/>
    <mergeCell ref="N42:N61"/>
    <mergeCell ref="N62:N86"/>
    <mergeCell ref="N87:N108"/>
    <mergeCell ref="N109:N128"/>
  </mergeCells>
  <pageMargins left="0.35" right="0.24" top="0.2" bottom="0.19" header="0.16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Tonghop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THUC VI</dc:creator>
  <cp:lastModifiedBy>Nguyễn Xuân Trãi</cp:lastModifiedBy>
  <dcterms:created xsi:type="dcterms:W3CDTF">2014-10-09T02:36:09Z</dcterms:created>
  <dcterms:modified xsi:type="dcterms:W3CDTF">2014-10-09T16:54:36Z</dcterms:modified>
</cp:coreProperties>
</file>